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KEGIATAN LAB, SIM\KEGIATAN LAB, SIM, WORKS TAHUN 2021 - Copy\Data Lab Sim\"/>
    </mc:Choice>
  </mc:AlternateContent>
  <xr:revisionPtr revIDLastSave="0" documentId="13_ncr:1_{6D9B2DE0-20D4-4E92-82A4-A71D03F4C466}" xr6:coauthVersionLast="47" xr6:coauthVersionMax="47" xr10:uidLastSave="{00000000-0000-0000-0000-000000000000}"/>
  <bookViews>
    <workbookView xWindow="-120" yWindow="-120" windowWidth="20730" windowHeight="11310" firstSheet="10" activeTab="12" xr2:uid="{00000000-000D-0000-FFFF-FFFF00000000}"/>
  </bookViews>
  <sheets>
    <sheet name="Data Laboratorium 2017" sheetId="3" r:id="rId1"/>
    <sheet name=" Data Simulator 2017" sheetId="13" r:id="rId2"/>
    <sheet name="Data Laboratorium 2018" sheetId="14" r:id="rId3"/>
    <sheet name="Data Simulator 2018" sheetId="5" r:id="rId4"/>
    <sheet name="Data Laboratorium 2019" sheetId="15" r:id="rId5"/>
    <sheet name="Data Simulator 2019" sheetId="6" r:id="rId6"/>
    <sheet name="DATA SIMULATOR 2020" sheetId="8" r:id="rId7"/>
    <sheet name="DATA LABORATORIUM 2020" sheetId="9" r:id="rId8"/>
    <sheet name="DATA SIMULATOR 2021" sheetId="10" r:id="rId9"/>
    <sheet name="DATA LABORATORIUM 2021" sheetId="11" r:id="rId10"/>
    <sheet name="DATA LAB, SIM 2022" sheetId="19" r:id="rId11"/>
    <sheet name="DATA SIMULATOR 2022" sheetId="17" r:id="rId12"/>
    <sheet name="DATA LABORATORIUM 2022" sheetId="18" r:id="rId13"/>
  </sheets>
  <definedNames>
    <definedName name="_xlnm.Print_Area" localSheetId="10">'DATA LAB, SIM 2022'!$A$1:$H$72</definedName>
    <definedName name="_xlnm.Print_Area" localSheetId="12">'DATA LABORATORIUM 2022'!$A$1:$K$59</definedName>
    <definedName name="_xlnm.Print_Titles" localSheetId="10">'DATA LAB, SIM 2022'!$5:$6</definedName>
    <definedName name="_xlnm.Print_Titles" localSheetId="4">'Data Laboratorium 2019'!$5:$6</definedName>
    <definedName name="_xlnm.Print_Titles" localSheetId="5">'Data Simulator 2019'!$5:$6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8" i="18" l="1"/>
  <c r="F48" i="18"/>
  <c r="D48" i="18"/>
  <c r="E39" i="17"/>
  <c r="F39" i="17"/>
  <c r="D39" i="17"/>
  <c r="G26" i="19"/>
  <c r="F61" i="19"/>
  <c r="E61" i="19"/>
  <c r="D61" i="19"/>
  <c r="C61" i="19"/>
  <c r="G60" i="19"/>
  <c r="G59" i="19"/>
  <c r="G58" i="19"/>
  <c r="G57" i="19"/>
  <c r="G56" i="19"/>
  <c r="G54" i="19"/>
  <c r="G52" i="19"/>
  <c r="G51" i="19"/>
  <c r="G49" i="19"/>
  <c r="G48" i="19"/>
  <c r="G47" i="19"/>
  <c r="G46" i="19"/>
  <c r="G45" i="19"/>
  <c r="G44" i="19"/>
  <c r="G43" i="19"/>
  <c r="G42" i="19"/>
  <c r="G41" i="19"/>
  <c r="G39" i="19"/>
  <c r="G38" i="19"/>
  <c r="G37" i="19"/>
  <c r="G36" i="19"/>
  <c r="G35" i="19"/>
  <c r="G34" i="19"/>
  <c r="G32" i="19"/>
  <c r="G31" i="19"/>
  <c r="G30" i="19"/>
  <c r="G29" i="19"/>
  <c r="G28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61" i="19" l="1"/>
  <c r="F8" i="17" l="1"/>
  <c r="E47" i="18"/>
  <c r="D47" i="18"/>
  <c r="F46" i="18"/>
  <c r="F45" i="18"/>
  <c r="F44" i="18"/>
  <c r="F43" i="18"/>
  <c r="F42" i="18"/>
  <c r="E40" i="18"/>
  <c r="D40" i="18"/>
  <c r="F39" i="18"/>
  <c r="F37" i="18"/>
  <c r="E35" i="18"/>
  <c r="D35" i="18"/>
  <c r="F34" i="18"/>
  <c r="F33" i="18"/>
  <c r="F32" i="18"/>
  <c r="F31" i="18"/>
  <c r="F30" i="18"/>
  <c r="F29" i="18"/>
  <c r="F28" i="18"/>
  <c r="E26" i="18"/>
  <c r="D26" i="18"/>
  <c r="F25" i="18"/>
  <c r="F24" i="18"/>
  <c r="F26" i="18" s="1"/>
  <c r="E22" i="18"/>
  <c r="D22" i="18"/>
  <c r="F21" i="18"/>
  <c r="F20" i="18"/>
  <c r="F22" i="18" s="1"/>
  <c r="E18" i="18"/>
  <c r="D18" i="18"/>
  <c r="F15" i="18"/>
  <c r="F14" i="18"/>
  <c r="F13" i="18"/>
  <c r="F10" i="18"/>
  <c r="F9" i="18"/>
  <c r="E38" i="17"/>
  <c r="D38" i="17"/>
  <c r="F37" i="17"/>
  <c r="F38" i="17" s="1"/>
  <c r="E35" i="17"/>
  <c r="D35" i="17"/>
  <c r="F34" i="17"/>
  <c r="F33" i="17"/>
  <c r="E31" i="17"/>
  <c r="D31" i="17"/>
  <c r="F30" i="17"/>
  <c r="F29" i="17"/>
  <c r="F28" i="17"/>
  <c r="F27" i="17"/>
  <c r="E25" i="17"/>
  <c r="D25" i="17"/>
  <c r="F24" i="17"/>
  <c r="F23" i="17"/>
  <c r="F22" i="17"/>
  <c r="E20" i="17"/>
  <c r="D20" i="17"/>
  <c r="F19" i="17"/>
  <c r="F18" i="17"/>
  <c r="F17" i="17"/>
  <c r="F16" i="17"/>
  <c r="F15" i="17"/>
  <c r="F14" i="17"/>
  <c r="F13" i="17"/>
  <c r="F12" i="17"/>
  <c r="F11" i="17"/>
  <c r="F10" i="17"/>
  <c r="D31" i="10"/>
  <c r="E31" i="10"/>
  <c r="C31" i="10"/>
  <c r="D35" i="10"/>
  <c r="E35" i="10"/>
  <c r="C35" i="10"/>
  <c r="D38" i="10"/>
  <c r="E38" i="10"/>
  <c r="C38" i="10"/>
  <c r="E35" i="11"/>
  <c r="D35" i="11"/>
  <c r="E40" i="11"/>
  <c r="D40" i="11"/>
  <c r="E47" i="11"/>
  <c r="D47" i="11"/>
  <c r="E26" i="11"/>
  <c r="D26" i="11"/>
  <c r="D25" i="10"/>
  <c r="C25" i="10"/>
  <c r="E22" i="11"/>
  <c r="D22" i="11"/>
  <c r="D20" i="10"/>
  <c r="C20" i="10"/>
  <c r="E18" i="11"/>
  <c r="D18" i="11"/>
  <c r="F33" i="11"/>
  <c r="F14" i="11"/>
  <c r="F15" i="11"/>
  <c r="F46" i="11"/>
  <c r="F45" i="11"/>
  <c r="F44" i="11"/>
  <c r="F43" i="11"/>
  <c r="F42" i="11"/>
  <c r="F47" i="11" s="1"/>
  <c r="F39" i="11"/>
  <c r="F40" i="11" s="1"/>
  <c r="F37" i="11"/>
  <c r="F34" i="11"/>
  <c r="F32" i="11"/>
  <c r="F31" i="11"/>
  <c r="F30" i="11"/>
  <c r="F29" i="11"/>
  <c r="F28" i="11"/>
  <c r="F35" i="11" s="1"/>
  <c r="F25" i="11"/>
  <c r="F26" i="11" s="1"/>
  <c r="F24" i="11"/>
  <c r="F21" i="11"/>
  <c r="F20" i="11"/>
  <c r="F13" i="11"/>
  <c r="F10" i="11"/>
  <c r="F9" i="11"/>
  <c r="E37" i="10"/>
  <c r="E34" i="10"/>
  <c r="E33" i="10"/>
  <c r="E30" i="10"/>
  <c r="E29" i="10"/>
  <c r="E28" i="10"/>
  <c r="E27" i="10"/>
  <c r="E24" i="10"/>
  <c r="E23" i="10"/>
  <c r="E22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43" i="9"/>
  <c r="E42" i="9"/>
  <c r="E41" i="9"/>
  <c r="E40" i="9"/>
  <c r="E39" i="9"/>
  <c r="E37" i="9"/>
  <c r="E36" i="9"/>
  <c r="E35" i="9"/>
  <c r="E33" i="9"/>
  <c r="E31" i="9"/>
  <c r="E30" i="9"/>
  <c r="E29" i="9"/>
  <c r="E28" i="9"/>
  <c r="E27" i="9"/>
  <c r="E26" i="9"/>
  <c r="E25" i="9"/>
  <c r="E23" i="9"/>
  <c r="E22" i="9"/>
  <c r="E20" i="9"/>
  <c r="E19" i="9"/>
  <c r="E18" i="9"/>
  <c r="E16" i="9"/>
  <c r="E15" i="9"/>
  <c r="E14" i="9"/>
  <c r="E13" i="9"/>
  <c r="E12" i="9"/>
  <c r="E11" i="9"/>
  <c r="E10" i="9"/>
  <c r="E9" i="9"/>
  <c r="E8" i="9"/>
  <c r="E34" i="8"/>
  <c r="E32" i="8"/>
  <c r="E31" i="8"/>
  <c r="E29" i="8"/>
  <c r="E28" i="8"/>
  <c r="E27" i="8"/>
  <c r="E26" i="8"/>
  <c r="E24" i="8"/>
  <c r="E23" i="8"/>
  <c r="E22" i="8"/>
  <c r="E21" i="8"/>
  <c r="E19" i="8"/>
  <c r="E18" i="8"/>
  <c r="E17" i="8"/>
  <c r="E16" i="8"/>
  <c r="E15" i="8"/>
  <c r="E14" i="8"/>
  <c r="E13" i="8"/>
  <c r="E12" i="8"/>
  <c r="E11" i="8"/>
  <c r="E10" i="8"/>
  <c r="E9" i="8"/>
  <c r="E8" i="8"/>
  <c r="D43" i="15"/>
  <c r="C43" i="15"/>
  <c r="E42" i="15"/>
  <c r="E41" i="15"/>
  <c r="E40" i="15"/>
  <c r="E39" i="15"/>
  <c r="E38" i="15"/>
  <c r="E37" i="15"/>
  <c r="E36" i="15"/>
  <c r="E35" i="15"/>
  <c r="E33" i="15"/>
  <c r="E31" i="15"/>
  <c r="E30" i="15"/>
  <c r="E29" i="15"/>
  <c r="E28" i="15"/>
  <c r="E27" i="15"/>
  <c r="E26" i="15"/>
  <c r="E25" i="15"/>
  <c r="E23" i="15"/>
  <c r="E22" i="15"/>
  <c r="E20" i="15"/>
  <c r="E19" i="15"/>
  <c r="E18" i="15"/>
  <c r="E16" i="15"/>
  <c r="E15" i="15"/>
  <c r="E14" i="15"/>
  <c r="E13" i="15"/>
  <c r="E12" i="15"/>
  <c r="E11" i="15"/>
  <c r="E10" i="15"/>
  <c r="E9" i="15"/>
  <c r="E8" i="15"/>
  <c r="D43" i="14"/>
  <c r="C43" i="14"/>
  <c r="E42" i="14"/>
  <c r="E41" i="14"/>
  <c r="E40" i="14"/>
  <c r="E39" i="14"/>
  <c r="E38" i="14"/>
  <c r="E36" i="14"/>
  <c r="E35" i="14"/>
  <c r="E34" i="14"/>
  <c r="E32" i="14"/>
  <c r="E30" i="14"/>
  <c r="E29" i="14"/>
  <c r="E28" i="14"/>
  <c r="E27" i="14"/>
  <c r="E26" i="14"/>
  <c r="E25" i="14"/>
  <c r="E24" i="14"/>
  <c r="E22" i="14"/>
  <c r="E21" i="14"/>
  <c r="E19" i="14"/>
  <c r="E18" i="14"/>
  <c r="E17" i="14"/>
  <c r="E15" i="14"/>
  <c r="E14" i="14"/>
  <c r="E13" i="14"/>
  <c r="E12" i="14"/>
  <c r="E11" i="14"/>
  <c r="E10" i="14"/>
  <c r="E9" i="14"/>
  <c r="E8" i="14"/>
  <c r="E7" i="14"/>
  <c r="D32" i="13"/>
  <c r="C32" i="13"/>
  <c r="E31" i="13"/>
  <c r="E30" i="13"/>
  <c r="E28" i="13"/>
  <c r="E27" i="13"/>
  <c r="E26" i="13"/>
  <c r="E25" i="13"/>
  <c r="E23" i="13"/>
  <c r="E22" i="13"/>
  <c r="E21" i="13"/>
  <c r="E20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C44" i="9"/>
  <c r="G43" i="9"/>
  <c r="G42" i="9"/>
  <c r="G35" i="9"/>
  <c r="F35" i="18" l="1"/>
  <c r="F18" i="18"/>
  <c r="F40" i="18"/>
  <c r="F47" i="18"/>
  <c r="F35" i="17"/>
  <c r="F25" i="17"/>
  <c r="F31" i="17"/>
  <c r="F20" i="17"/>
  <c r="E25" i="10"/>
  <c r="E20" i="10"/>
  <c r="F22" i="11"/>
  <c r="F18" i="11"/>
  <c r="E43" i="15"/>
  <c r="E43" i="14"/>
  <c r="E32" i="13"/>
  <c r="C35" i="8"/>
  <c r="E34" i="6" l="1"/>
  <c r="E30" i="3"/>
  <c r="D41" i="3"/>
  <c r="C41" i="3"/>
  <c r="D35" i="6" l="1"/>
  <c r="C35" i="6"/>
  <c r="E32" i="6"/>
  <c r="E31" i="6"/>
  <c r="E29" i="6"/>
  <c r="E28" i="6"/>
  <c r="E27" i="6"/>
  <c r="E26" i="6"/>
  <c r="E24" i="6"/>
  <c r="E23" i="6"/>
  <c r="E22" i="6"/>
  <c r="E21" i="6"/>
  <c r="E19" i="6"/>
  <c r="E18" i="6"/>
  <c r="E17" i="6"/>
  <c r="E16" i="6"/>
  <c r="E15" i="6"/>
  <c r="E14" i="6"/>
  <c r="E13" i="6"/>
  <c r="E12" i="6"/>
  <c r="E11" i="6"/>
  <c r="E10" i="6"/>
  <c r="E9" i="6"/>
  <c r="E8" i="6"/>
  <c r="D34" i="5"/>
  <c r="C34" i="5"/>
  <c r="E33" i="5"/>
  <c r="E31" i="5"/>
  <c r="E30" i="5"/>
  <c r="E28" i="5"/>
  <c r="E27" i="5"/>
  <c r="E26" i="5"/>
  <c r="E25" i="5"/>
  <c r="E23" i="5"/>
  <c r="E22" i="5"/>
  <c r="E21" i="5"/>
  <c r="E20" i="5"/>
  <c r="E18" i="5"/>
  <c r="E17" i="5"/>
  <c r="E16" i="5"/>
  <c r="E15" i="5"/>
  <c r="E14" i="5"/>
  <c r="E13" i="5"/>
  <c r="E12" i="5"/>
  <c r="E11" i="5"/>
  <c r="E10" i="5"/>
  <c r="E9" i="5"/>
  <c r="E8" i="5"/>
  <c r="E7" i="5"/>
  <c r="E40" i="3"/>
  <c r="E39" i="3"/>
  <c r="E38" i="3"/>
  <c r="E37" i="3"/>
  <c r="E36" i="3"/>
  <c r="E34" i="3"/>
  <c r="E33" i="3"/>
  <c r="E32" i="3"/>
  <c r="E28" i="3"/>
  <c r="E27" i="3"/>
  <c r="E26" i="3"/>
  <c r="E25" i="3"/>
  <c r="E24" i="3"/>
  <c r="E23" i="3"/>
  <c r="E22" i="3"/>
  <c r="E20" i="3"/>
  <c r="E19" i="3"/>
  <c r="E17" i="3"/>
  <c r="E16" i="3"/>
  <c r="E15" i="3"/>
  <c r="E13" i="3"/>
  <c r="E12" i="3"/>
  <c r="E11" i="3"/>
  <c r="E10" i="3"/>
  <c r="E9" i="3"/>
  <c r="E8" i="3"/>
  <c r="E7" i="3"/>
  <c r="E41" i="3" l="1"/>
  <c r="E35" i="6"/>
  <c r="E34" i="5"/>
  <c r="S42" i="18" l="1"/>
</calcChain>
</file>

<file path=xl/sharedStrings.xml><?xml version="1.0" encoding="utf-8"?>
<sst xmlns="http://schemas.openxmlformats.org/spreadsheetml/2006/main" count="997" uniqueCount="180">
  <si>
    <t>INS</t>
  </si>
  <si>
    <t>HIGH VOLTAGE</t>
  </si>
  <si>
    <t>PLC</t>
  </si>
  <si>
    <t>ELECTRIC VOLT</t>
  </si>
  <si>
    <t>PORT &amp; SHIPPING MANAGEMEN</t>
  </si>
  <si>
    <t>NAVIGATION SIMULATOR CUBICLE</t>
  </si>
  <si>
    <t>NAVIGATION SIMULATOR CLASS</t>
  </si>
  <si>
    <t>METEOROLOGI</t>
  </si>
  <si>
    <t>ENGLISH MARITIM</t>
  </si>
  <si>
    <t>GMDSS RIIL</t>
  </si>
  <si>
    <t>LCHS</t>
  </si>
  <si>
    <t>ECDIS</t>
  </si>
  <si>
    <t>PART TASK SHIP HANDLING</t>
  </si>
  <si>
    <t>ENGINE ROOM SIMULATOR</t>
  </si>
  <si>
    <t>TABLE TOP SIMULATOR</t>
  </si>
  <si>
    <t>GMDSS SIMULATOR</t>
  </si>
  <si>
    <t>F.M SHIP HANDLING &amp; DP SIMULATOR</t>
  </si>
  <si>
    <t>AGUM GUMELAR</t>
  </si>
  <si>
    <t>RADAR SIMULATOR</t>
  </si>
  <si>
    <t>FULL MISSION SHIP SIMULATOR</t>
  </si>
  <si>
    <t>ENGINE ROOM GRAPHIK SIMULATOR</t>
  </si>
  <si>
    <t>COMPUTER BASE TRAINER (CBT)</t>
  </si>
  <si>
    <t>SHIP OPERATION LABORATORI (SOL)</t>
  </si>
  <si>
    <t>NAV.AIDS SIMULATOR</t>
  </si>
  <si>
    <t>METI</t>
  </si>
  <si>
    <t>F.M ENGINE ROOM SIMULATOR</t>
  </si>
  <si>
    <t>LAB. KIMIA</t>
  </si>
  <si>
    <t>SHIP MANOUEVERING SIMULATOR (SMS)</t>
  </si>
  <si>
    <t>F.M LCHS</t>
  </si>
  <si>
    <t>BAHARI</t>
  </si>
  <si>
    <t>KOMPUTER</t>
  </si>
  <si>
    <t>SEAMEN SHIP</t>
  </si>
  <si>
    <t>MANTLING DIS MANTLIN</t>
  </si>
  <si>
    <t>LAB. CONTROL EQUIPMENT</t>
  </si>
  <si>
    <t>CUTTING MODEL</t>
  </si>
  <si>
    <t>LAB. FISIKA</t>
  </si>
  <si>
    <t xml:space="preserve">LAB. ELECTRO AND ELECTRIK </t>
  </si>
  <si>
    <t xml:space="preserve">NAUTICAL CHART WORK  </t>
  </si>
  <si>
    <t>GSG</t>
  </si>
  <si>
    <t>SIMULATOR KALK</t>
  </si>
  <si>
    <t>LAB. EKSPOR IMPORT</t>
  </si>
  <si>
    <t>COMPUTER BASE ASSASMENT (CBA)</t>
  </si>
  <si>
    <t>MARLIN TEST</t>
  </si>
  <si>
    <t>WORKSHOP</t>
  </si>
  <si>
    <t>ENGINE HALL</t>
  </si>
  <si>
    <t>MAIN ENGINE DIESEL</t>
  </si>
  <si>
    <t>TURBIN GAS</t>
  </si>
  <si>
    <t>STEAM TURBIN</t>
  </si>
  <si>
    <t>LAB. BAHASA</t>
  </si>
  <si>
    <t>SMOKE CHAMBER</t>
  </si>
  <si>
    <t>KOLAM RENANG</t>
  </si>
  <si>
    <t>KAPASITAS</t>
  </si>
  <si>
    <t>JUMLAH RUANGAN</t>
  </si>
  <si>
    <t>TOTAL KAPASITAS</t>
  </si>
  <si>
    <t>NO</t>
  </si>
  <si>
    <t>NAMA GEDUNG</t>
  </si>
  <si>
    <t>DP BASIC (DP BASIC 1)</t>
  </si>
  <si>
    <t>DP ADVANE (DP BASIC 2)</t>
  </si>
  <si>
    <t>KETERANGAN</t>
  </si>
  <si>
    <t xml:space="preserve">JUMLAH LABORATORIUM DAN SIMULATOR </t>
  </si>
  <si>
    <t>POLITEKNIK ILMU PELAYARAN SEMARANG</t>
  </si>
  <si>
    <t>TAHUN 2019</t>
  </si>
  <si>
    <t>TAHUN 2018</t>
  </si>
  <si>
    <t>TAHUN 2017</t>
  </si>
  <si>
    <t>LAB. CRB</t>
  </si>
  <si>
    <t>Di ATASPOOL</t>
  </si>
  <si>
    <t>Di ATAS POOL</t>
  </si>
  <si>
    <t>Semarang,  14 Februari 2020</t>
  </si>
  <si>
    <t>Direktur Politeknik Ilmu Pelayaran</t>
  </si>
  <si>
    <t>Semarang</t>
  </si>
  <si>
    <t>Dr. Capt. MASHUDI ROFIK, M.Sc</t>
  </si>
  <si>
    <t>Pembina Tingkat I (IV/b)</t>
  </si>
  <si>
    <t>NIP. 19670605 199808 1 001</t>
  </si>
  <si>
    <t>TAHUN 2020</t>
  </si>
  <si>
    <t>GEDUNG NAVIGATION SIMOLATOR CENTER (NSC) METI</t>
  </si>
  <si>
    <t>GEDUNG AGUM GUMELAR / SHIP ANALYTIC</t>
  </si>
  <si>
    <t>GEDUNG INTEGRATED NAVIGATION SYSTEM (INS)</t>
  </si>
  <si>
    <t>GEDUNG BAHARI</t>
  </si>
  <si>
    <t xml:space="preserve">LAB. CRB </t>
  </si>
  <si>
    <t>GEDUNG SERBA GUNA (GSG)</t>
  </si>
  <si>
    <t>Semarang,    Desember 2019</t>
  </si>
  <si>
    <t xml:space="preserve">Merk </t>
  </si>
  <si>
    <t>Tahun Perolehan</t>
  </si>
  <si>
    <t>Gambar</t>
  </si>
  <si>
    <t>Konsberg</t>
  </si>
  <si>
    <t>Transas</t>
  </si>
  <si>
    <t>Ship Analytic</t>
  </si>
  <si>
    <t>Terasakhi</t>
  </si>
  <si>
    <t>JRC</t>
  </si>
  <si>
    <t>TEKNO</t>
  </si>
  <si>
    <t>Skanty</t>
  </si>
  <si>
    <t>Keterangan</t>
  </si>
  <si>
    <t>Baik</t>
  </si>
  <si>
    <t>Proses Penghapusan</t>
  </si>
  <si>
    <t>CUMMENS</t>
  </si>
  <si>
    <t>SHIP ANALYTIC</t>
  </si>
  <si>
    <t>YANMAR</t>
  </si>
  <si>
    <t xml:space="preserve"> </t>
  </si>
  <si>
    <t>Rusak</t>
  </si>
  <si>
    <t>Bocor Pipa Fress Water</t>
  </si>
  <si>
    <t>Selang2 keropos</t>
  </si>
  <si>
    <t xml:space="preserve">JUMLAH LABORATORIUM </t>
  </si>
  <si>
    <t xml:space="preserve">JUMLAH SIMULATOR </t>
  </si>
  <si>
    <t>TAHUN 2021</t>
  </si>
  <si>
    <t>Digunakan</t>
  </si>
  <si>
    <t xml:space="preserve">1. Diklat Pembentukan            2. Diklat Peningkatan             </t>
  </si>
  <si>
    <t xml:space="preserve">1. Diklat Pembentukan            2. Diklat Peningkatan         3. Ujian PUKP    </t>
  </si>
  <si>
    <t>Diklat GMDSS</t>
  </si>
  <si>
    <t>Diklat BLGT</t>
  </si>
  <si>
    <t xml:space="preserve">1. Diklat Pembentukan            2. Diklat Peningkatan         3. Diklat ECDIS  </t>
  </si>
  <si>
    <t>1. Diklat Pembentukan            2. Diklat Peningkatan         3. Diklat ECDIS                 4. Diklat Radar                 5. Diklat BRM</t>
  </si>
  <si>
    <t>1. Diklat Pembentukan            2. Diklat Peningkatan         3. Diklat ERM                   4. Familiatization Kompre</t>
  </si>
  <si>
    <t>1. Diklat Pembentukan            2. Diklat Peningkatan         3. Diklat ERM                   4. Ujian UKP</t>
  </si>
  <si>
    <t xml:space="preserve">1. Diklat Pembentukan            2. Diklat Peningkatan         </t>
  </si>
  <si>
    <t xml:space="preserve">1. Diklat Pembentukan            2. Diklat Peningkatan         3. Diklat ERS                  </t>
  </si>
  <si>
    <t>1. Diklat Pembentukan            2. Diklat Peningkatan         3. Diklat BOST                 4. Diklat AOT                    5. Ujian UKP</t>
  </si>
  <si>
    <t>1. Diklat Pembentukan            2. Diklat Peningkatan         3. Diklat ERS                     4. Diklat ERM                    5. Ujian UKP</t>
  </si>
  <si>
    <t>1. Diklat Pembentukan            2. Diklat Peningkatan         3. Diklat BRM</t>
  </si>
  <si>
    <t xml:space="preserve">1. Diklat Pembentukan           </t>
  </si>
  <si>
    <t xml:space="preserve">1. Diklat Pembentukan            2. Diklat Peningkatan        </t>
  </si>
  <si>
    <t xml:space="preserve">1. Diklat Pembentukan            2. Diklat Peningkatan         3. Diklat ERS                          4. Diklat High Voltage          </t>
  </si>
  <si>
    <t>1. Diklat Pembentukan            2. Diklat Peningkatan                        3. Ujian UKP                          4. Diklat ETO</t>
  </si>
  <si>
    <t>1. Diklat Pembentukan            2. Diklat Peningkatan        3. Ujian UKP</t>
  </si>
  <si>
    <t xml:space="preserve">1. Diklat Pembentukan            2. Diklat Peningkatan       </t>
  </si>
  <si>
    <t>Ujian TRB</t>
  </si>
  <si>
    <t>Diklat Pembentukan</t>
  </si>
  <si>
    <t>Ujian Tolf</t>
  </si>
  <si>
    <t xml:space="preserve">1. Diklat SCRB                            2. Diklat BST       </t>
  </si>
  <si>
    <t xml:space="preserve">1. Diklat BST                          2. Diklat FF       </t>
  </si>
  <si>
    <t xml:space="preserve">1. Ujian UKP                          2. Tes Catar       </t>
  </si>
  <si>
    <t xml:space="preserve">1. Diklat Pembentukan                </t>
  </si>
  <si>
    <t>1. Diklat Pembentukan            2. Diklat Peningkatan         3. Diklat AOT                     4. Diklat BLGT                    5. Ujian BOST</t>
  </si>
  <si>
    <t>MESIN PENGGERAK UTAMA (MPU)</t>
  </si>
  <si>
    <t>LAB. FISIKA &amp; KIMIA</t>
  </si>
  <si>
    <t>1980 &amp; 2010</t>
  </si>
  <si>
    <t xml:space="preserve">LAB. TRAINING RECOR BOOK (TRB) </t>
  </si>
  <si>
    <t>Lab. Maket Pelabuhan</t>
  </si>
  <si>
    <t>Semarang,  23 Desember 2021</t>
  </si>
  <si>
    <t xml:space="preserve"> Capt. DIAN WAHDIANA, M.M</t>
  </si>
  <si>
    <t>NIP. 19700711 199803 1 003</t>
  </si>
  <si>
    <t>NAMA SIMULATOR</t>
  </si>
  <si>
    <t>NAMA LABORATORIUM</t>
  </si>
  <si>
    <t xml:space="preserve">NAVIGATION SIMULATOR </t>
  </si>
  <si>
    <t>CLASS</t>
  </si>
  <si>
    <t>CUBICLE</t>
  </si>
  <si>
    <t>TOTAL</t>
  </si>
  <si>
    <t xml:space="preserve">DINAMYC POSITION (DP) BASIC </t>
  </si>
  <si>
    <t xml:space="preserve">DINAMYC POSITION (DP) ADVANE </t>
  </si>
  <si>
    <t>LIQUID CORGO HANDILNG SIMULATOR (LCHS)</t>
  </si>
  <si>
    <t>FULL MISSION LIQUID CORGO HANDILNG SIMULATOR (LCHS)</t>
  </si>
  <si>
    <t>FULL MISSION ENGINE ROOM SIMULATOR (F.M ERS)</t>
  </si>
  <si>
    <t>ENGINE ROOM GRAPHIK SIMULATOR (ERGS)</t>
  </si>
  <si>
    <t>FULL MISSION SHIP HANDLING &amp; DP SIMULATOR</t>
  </si>
  <si>
    <t>CONTROL EQUIPMENT</t>
  </si>
  <si>
    <t xml:space="preserve">TRAINING RECOR BOOK (TRB) </t>
  </si>
  <si>
    <t>EKSPOR IMPORT</t>
  </si>
  <si>
    <t>Maket Pelabuhan</t>
  </si>
  <si>
    <t>BAHASA LISTENING</t>
  </si>
  <si>
    <t>1985 &amp; 2015</t>
  </si>
  <si>
    <t>PROGRAMMABLE LOGIC CONTROLLER (PLC)</t>
  </si>
  <si>
    <t>TAHUN 2022</t>
  </si>
  <si>
    <t>KATEGORI</t>
  </si>
  <si>
    <t>LABORATORIUM</t>
  </si>
  <si>
    <t>SIMULATOR</t>
  </si>
  <si>
    <t>LAB. MAKET PELABUHAN</t>
  </si>
  <si>
    <t>MESIN PENGGERAK UTAMA/MPU (MAIN ENGINE DIESEL, STEAM TURBIN, GAS TURBIN)</t>
  </si>
  <si>
    <t>NAVIGATION SIMULATOR (CLASS &amp; CUBICLE)</t>
  </si>
  <si>
    <t>COMPUTER BASSE ASSASMENT (CBA)</t>
  </si>
  <si>
    <t>LAB. TRAINING RECOR BOOKS (TRB)</t>
  </si>
  <si>
    <t>FAULT ASSISTED FOR ELECTRONIC CIRCUIT TRAINER (FACET)/VOLT</t>
  </si>
  <si>
    <t>FULL MISSION ENGINE ROOM SIMULATOR</t>
  </si>
  <si>
    <t>F.M LIQUID CARGO HANDLING SIMULATOR</t>
  </si>
  <si>
    <t>LAB. BAHASA Listening</t>
  </si>
  <si>
    <t>TOTAL SEMUA</t>
  </si>
  <si>
    <t>TOTAL SEMUANYA</t>
  </si>
  <si>
    <t>LIQUID CARGO HANDLING SSIMULATOR (LCHS)</t>
  </si>
  <si>
    <t>Semarang,        Januari 2022</t>
  </si>
  <si>
    <t>Semarang,       Januari 2022</t>
  </si>
  <si>
    <t xml:space="preserve">1. Diklat Pembentukan            2. Diklat Peningkatan              3. Diklat ERS                          4. Diklat High Voltage          </t>
  </si>
  <si>
    <t>Capt. DIAN WAHDIANA, M.M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</si>
</sst>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u/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2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0" xfId="0" applyFont="1"/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left"/>
    </xf>
    <xf numFmtId="0" fontId="3" fillId="2" borderId="5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5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quotePrefix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5" borderId="1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 vertical="center"/>
    </xf>
    <xf numFmtId="0" fontId="0" fillId="0" borderId="13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5" borderId="7" xfId="0" applyFont="1" applyFill="1" applyBorder="1" applyAlignment="1">
      <alignment horizontal="left" vertical="center"/>
    </xf>
    <xf numFmtId="0" fontId="0" fillId="0" borderId="7" xfId="0" applyFont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3" fillId="0" borderId="1" xfId="0" applyFont="1" applyBorder="1" applyAlignment="1">
      <alignment vertic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0" fillId="0" borderId="0" xfId="0" applyAlignment="1"/>
    <xf numFmtId="0" fontId="2" fillId="0" borderId="0" xfId="0" applyFont="1" applyAlignment="1"/>
    <xf numFmtId="0" fontId="0" fillId="0" borderId="1" xfId="0" quotePrefix="1" applyBorder="1" applyAlignment="1">
      <alignment horizontal="left" vertical="center" wrapText="1"/>
    </xf>
    <xf numFmtId="0" fontId="3" fillId="0" borderId="1" xfId="0" applyFont="1" applyBorder="1"/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5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5" borderId="1" xfId="0" applyFont="1" applyFill="1" applyBorder="1" applyAlignment="1">
      <alignment horizontal="left" vertical="center"/>
    </xf>
    <xf numFmtId="0" fontId="0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18" Type="http://schemas.openxmlformats.org/officeDocument/2006/relationships/image" Target="../media/image41.jpeg"/><Relationship Id="rId26" Type="http://schemas.openxmlformats.org/officeDocument/2006/relationships/image" Target="../media/image49.jpeg"/><Relationship Id="rId3" Type="http://schemas.openxmlformats.org/officeDocument/2006/relationships/image" Target="../media/image26.jpeg"/><Relationship Id="rId21" Type="http://schemas.openxmlformats.org/officeDocument/2006/relationships/image" Target="../media/image44.jpe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5" Type="http://schemas.openxmlformats.org/officeDocument/2006/relationships/image" Target="../media/image48.jpe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20" Type="http://schemas.openxmlformats.org/officeDocument/2006/relationships/image" Target="../media/image43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24" Type="http://schemas.openxmlformats.org/officeDocument/2006/relationships/image" Target="../media/image47.jpe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jpeg"/><Relationship Id="rId28" Type="http://schemas.openxmlformats.org/officeDocument/2006/relationships/image" Target="../media/image51.jpeg"/><Relationship Id="rId10" Type="http://schemas.openxmlformats.org/officeDocument/2006/relationships/image" Target="../media/image33.jpeg"/><Relationship Id="rId19" Type="http://schemas.openxmlformats.org/officeDocument/2006/relationships/image" Target="../media/image42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Relationship Id="rId27" Type="http://schemas.openxmlformats.org/officeDocument/2006/relationships/image" Target="../media/image5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51.jpeg"/><Relationship Id="rId3" Type="http://schemas.openxmlformats.org/officeDocument/2006/relationships/image" Target="../media/image26.jpeg"/><Relationship Id="rId21" Type="http://schemas.openxmlformats.org/officeDocument/2006/relationships/image" Target="../media/image45.jpeg"/><Relationship Id="rId7" Type="http://schemas.openxmlformats.org/officeDocument/2006/relationships/image" Target="../media/image30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50.jpeg"/><Relationship Id="rId2" Type="http://schemas.openxmlformats.org/officeDocument/2006/relationships/image" Target="../media/image25.jpe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29" Type="http://schemas.openxmlformats.org/officeDocument/2006/relationships/image" Target="../media/image53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5.jpeg"/><Relationship Id="rId24" Type="http://schemas.openxmlformats.org/officeDocument/2006/relationships/image" Target="../media/image49.jpeg"/><Relationship Id="rId5" Type="http://schemas.openxmlformats.org/officeDocument/2006/relationships/image" Target="../media/image28.jpe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jpe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4" Type="http://schemas.openxmlformats.org/officeDocument/2006/relationships/image" Target="../media/image27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Relationship Id="rId27" Type="http://schemas.openxmlformats.org/officeDocument/2006/relationships/image" Target="../media/image48.jpeg"/><Relationship Id="rId30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51.jpeg"/><Relationship Id="rId3" Type="http://schemas.openxmlformats.org/officeDocument/2006/relationships/image" Target="../media/image26.jpeg"/><Relationship Id="rId21" Type="http://schemas.openxmlformats.org/officeDocument/2006/relationships/image" Target="../media/image45.jpeg"/><Relationship Id="rId7" Type="http://schemas.openxmlformats.org/officeDocument/2006/relationships/image" Target="../media/image30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50.jpeg"/><Relationship Id="rId2" Type="http://schemas.openxmlformats.org/officeDocument/2006/relationships/image" Target="../media/image25.jpe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29" Type="http://schemas.openxmlformats.org/officeDocument/2006/relationships/image" Target="../media/image53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5.jpeg"/><Relationship Id="rId24" Type="http://schemas.openxmlformats.org/officeDocument/2006/relationships/image" Target="../media/image49.jpeg"/><Relationship Id="rId5" Type="http://schemas.openxmlformats.org/officeDocument/2006/relationships/image" Target="../media/image28.jpe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jpe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4" Type="http://schemas.openxmlformats.org/officeDocument/2006/relationships/image" Target="../media/image27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Relationship Id="rId27" Type="http://schemas.openxmlformats.org/officeDocument/2006/relationships/image" Target="../media/image48.jpeg"/><Relationship Id="rId30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123826</xdr:colOff>
      <xdr:row>8</xdr:row>
      <xdr:rowOff>28576</xdr:rowOff>
    </xdr:from>
    <xdr:to>
      <xdr:col>7</xdr:col>
      <xdr:colOff>1762126</xdr:colOff>
      <xdr:row>8</xdr:row>
      <xdr:rowOff>1304926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C6120-214F-43E2-9663-078F373DA5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1" y="1552576"/>
          <a:ext cx="16383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123825</xdr:colOff>
      <xdr:row>7</xdr:row>
      <xdr:rowOff>28575</xdr:rowOff>
    </xdr:from>
    <xdr:to>
      <xdr:col>7</xdr:col>
      <xdr:colOff>1790700</xdr:colOff>
      <xdr:row>7</xdr:row>
      <xdr:rowOff>1319816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B53D342-6E06-4515-AF21-6B2DF959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72150" y="1362075"/>
          <a:ext cx="1666875" cy="1291241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9</xdr:row>
      <xdr:rowOff>85725</xdr:rowOff>
    </xdr:from>
    <xdr:to>
      <xdr:col>7</xdr:col>
      <xdr:colOff>1721876</xdr:colOff>
      <xdr:row>9</xdr:row>
      <xdr:rowOff>1164811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E7CC44C-096D-4A4E-8383-C9D89967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91200" y="4086225"/>
          <a:ext cx="1579001" cy="1079086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10</xdr:row>
      <xdr:rowOff>85725</xdr:rowOff>
    </xdr:from>
    <xdr:to>
      <xdr:col>7</xdr:col>
      <xdr:colOff>1712351</xdr:colOff>
      <xdr:row>10</xdr:row>
      <xdr:rowOff>1170907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E26C425-B6EA-48C0-B48B-23DC9E2BB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81675" y="5419725"/>
          <a:ext cx="1579001" cy="1085182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11</xdr:row>
      <xdr:rowOff>85725</xdr:rowOff>
    </xdr:from>
    <xdr:to>
      <xdr:col>7</xdr:col>
      <xdr:colOff>1761123</xdr:colOff>
      <xdr:row>11</xdr:row>
      <xdr:rowOff>1207486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C6BD5C-57E7-430A-A76B-ADD054D06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81675" y="6753225"/>
          <a:ext cx="1627773" cy="1121761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12</xdr:row>
      <xdr:rowOff>47625</xdr:rowOff>
    </xdr:from>
    <xdr:to>
      <xdr:col>7</xdr:col>
      <xdr:colOff>1752600</xdr:colOff>
      <xdr:row>12</xdr:row>
      <xdr:rowOff>1266825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1A6993-7580-486A-991B-B5C70B3731E3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8048625"/>
          <a:ext cx="162877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104775</xdr:colOff>
      <xdr:row>13</xdr:row>
      <xdr:rowOff>38100</xdr:rowOff>
    </xdr:from>
    <xdr:to>
      <xdr:col>7</xdr:col>
      <xdr:colOff>1752600</xdr:colOff>
      <xdr:row>13</xdr:row>
      <xdr:rowOff>1266825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74132FF-97B7-4DC2-B516-E8D132B7AB59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9372600"/>
          <a:ext cx="164782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85725</xdr:colOff>
      <xdr:row>14</xdr:row>
      <xdr:rowOff>38100</xdr:rowOff>
    </xdr:from>
    <xdr:to>
      <xdr:col>7</xdr:col>
      <xdr:colOff>1714500</xdr:colOff>
      <xdr:row>14</xdr:row>
      <xdr:rowOff>1209675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D38690F-5E8D-4DE1-8942-55A1EDBD987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0706100"/>
          <a:ext cx="16287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17</xdr:row>
      <xdr:rowOff>38100</xdr:rowOff>
    </xdr:from>
    <xdr:to>
      <xdr:col>7</xdr:col>
      <xdr:colOff>1819275</xdr:colOff>
      <xdr:row>17</xdr:row>
      <xdr:rowOff>1285875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C1901DD-EA0E-44C1-8C87-37CDF35F89F6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4706600"/>
          <a:ext cx="16859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123825</xdr:colOff>
      <xdr:row>18</xdr:row>
      <xdr:rowOff>57150</xdr:rowOff>
    </xdr:from>
    <xdr:to>
      <xdr:col>7</xdr:col>
      <xdr:colOff>1752600</xdr:colOff>
      <xdr:row>18</xdr:row>
      <xdr:rowOff>1190625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16EBF31-61C0-48C3-B9CE-778615A96CEA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6059150"/>
          <a:ext cx="16287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123825</xdr:colOff>
      <xdr:row>15</xdr:row>
      <xdr:rowOff>95250</xdr:rowOff>
    </xdr:from>
    <xdr:to>
      <xdr:col>7</xdr:col>
      <xdr:colOff>1752600</xdr:colOff>
      <xdr:row>15</xdr:row>
      <xdr:rowOff>1143000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9567BA-71EE-41D6-9D7C-7ED8BE489E6D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2096750"/>
          <a:ext cx="16287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16</xdr:row>
      <xdr:rowOff>76200</xdr:rowOff>
    </xdr:from>
    <xdr:to>
      <xdr:col>7</xdr:col>
      <xdr:colOff>1771650</xdr:colOff>
      <xdr:row>16</xdr:row>
      <xdr:rowOff>1247775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13FD079-6908-497A-8A02-EC8EE4F11506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3411200"/>
          <a:ext cx="16287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20</xdr:row>
      <xdr:rowOff>47625</xdr:rowOff>
    </xdr:from>
    <xdr:to>
      <xdr:col>7</xdr:col>
      <xdr:colOff>1781175</xdr:colOff>
      <xdr:row>20</xdr:row>
      <xdr:rowOff>1285875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9B01A43-AC2D-4D24-831D-79B6B28B0532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7573625"/>
          <a:ext cx="168592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114301</xdr:colOff>
      <xdr:row>22</xdr:row>
      <xdr:rowOff>57151</xdr:rowOff>
    </xdr:from>
    <xdr:to>
      <xdr:col>7</xdr:col>
      <xdr:colOff>1828801</xdr:colOff>
      <xdr:row>22</xdr:row>
      <xdr:rowOff>1295401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F965D50-A630-4D30-8FBE-96B8FD1CE0BE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6" y="20250151"/>
          <a:ext cx="171450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190500</xdr:colOff>
      <xdr:row>23</xdr:row>
      <xdr:rowOff>66675</xdr:rowOff>
    </xdr:from>
    <xdr:to>
      <xdr:col>7</xdr:col>
      <xdr:colOff>1771650</xdr:colOff>
      <xdr:row>23</xdr:row>
      <xdr:rowOff>1257300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DDBBB64-3D2F-4C0A-9D2E-874E2DC9E44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21593175"/>
          <a:ext cx="1581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95250</xdr:colOff>
      <xdr:row>25</xdr:row>
      <xdr:rowOff>133350</xdr:rowOff>
    </xdr:from>
    <xdr:to>
      <xdr:col>7</xdr:col>
      <xdr:colOff>1809750</xdr:colOff>
      <xdr:row>25</xdr:row>
      <xdr:rowOff>1154430</xdr:rowOff>
    </xdr:to>
    <xdr:pic>
      <xdr:nvPicPr>
        <xdr:cNvPr id="22" name="Content Placeholder 3">
          <a:extLst>
            <a:ext uri="{FF2B5EF4-FFF2-40B4-BE49-F238E27FC236}">
              <a16:creationId xmlns:a16="http://schemas.microsoft.com/office/drawing/2014/main" id="{67185E54-DAF0-410F-9264-C7F16F795FA3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43575" y="23183850"/>
          <a:ext cx="1714500" cy="102108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26</xdr:row>
      <xdr:rowOff>104775</xdr:rowOff>
    </xdr:from>
    <xdr:to>
      <xdr:col>7</xdr:col>
      <xdr:colOff>1800225</xdr:colOff>
      <xdr:row>26</xdr:row>
      <xdr:rowOff>1120140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CC68DE9-A801-460D-BBBC-A7A3ABE76C2B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24488775"/>
          <a:ext cx="1714500" cy="101536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95250</xdr:colOff>
      <xdr:row>27</xdr:row>
      <xdr:rowOff>28575</xdr:rowOff>
    </xdr:from>
    <xdr:to>
      <xdr:col>7</xdr:col>
      <xdr:colOff>1809750</xdr:colOff>
      <xdr:row>27</xdr:row>
      <xdr:rowOff>1314450</xdr:rowOff>
    </xdr:to>
    <xdr:pic>
      <xdr:nvPicPr>
        <xdr:cNvPr id="24" name="Content Placeholder 3">
          <a:extLst>
            <a:ext uri="{FF2B5EF4-FFF2-40B4-BE49-F238E27FC236}">
              <a16:creationId xmlns:a16="http://schemas.microsoft.com/office/drawing/2014/main" id="{CD49468C-C30F-48A8-B194-CB8AD39F3B67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743575" y="25746075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28</xdr:row>
      <xdr:rowOff>104775</xdr:rowOff>
    </xdr:from>
    <xdr:to>
      <xdr:col>7</xdr:col>
      <xdr:colOff>1828800</xdr:colOff>
      <xdr:row>28</xdr:row>
      <xdr:rowOff>1229360</xdr:rowOff>
    </xdr:to>
    <xdr:pic>
      <xdr:nvPicPr>
        <xdr:cNvPr id="25" name="Content Placeholder 3">
          <a:extLst>
            <a:ext uri="{FF2B5EF4-FFF2-40B4-BE49-F238E27FC236}">
              <a16:creationId xmlns:a16="http://schemas.microsoft.com/office/drawing/2014/main" id="{AFB1528E-86DE-485C-B8B4-46594017156F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762625" y="27155775"/>
          <a:ext cx="1714500" cy="1124585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30</xdr:row>
      <xdr:rowOff>47625</xdr:rowOff>
    </xdr:from>
    <xdr:to>
      <xdr:col>7</xdr:col>
      <xdr:colOff>1781175</xdr:colOff>
      <xdr:row>30</xdr:row>
      <xdr:rowOff>1314450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891DA1A-909A-4762-A1BA-6CE6116CFB91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28622625"/>
          <a:ext cx="1619250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142875</xdr:colOff>
      <xdr:row>31</xdr:row>
      <xdr:rowOff>47625</xdr:rowOff>
    </xdr:from>
    <xdr:to>
      <xdr:col>7</xdr:col>
      <xdr:colOff>1628775</xdr:colOff>
      <xdr:row>31</xdr:row>
      <xdr:rowOff>1285875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00112A6-FBFA-4ADE-83C7-EEE96FE7E7DA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9956125"/>
          <a:ext cx="148590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133350</xdr:colOff>
      <xdr:row>33</xdr:row>
      <xdr:rowOff>47625</xdr:rowOff>
    </xdr:from>
    <xdr:to>
      <xdr:col>7</xdr:col>
      <xdr:colOff>1847850</xdr:colOff>
      <xdr:row>33</xdr:row>
      <xdr:rowOff>1190625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29B7690-436F-4775-A988-E8686CAD60B2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31480125"/>
          <a:ext cx="17145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21</xdr:row>
      <xdr:rowOff>57150</xdr:rowOff>
    </xdr:from>
    <xdr:to>
      <xdr:col>7</xdr:col>
      <xdr:colOff>1771650</xdr:colOff>
      <xdr:row>21</xdr:row>
      <xdr:rowOff>1257300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543CABB-28DE-40D1-A8BB-53B5DE6AF83B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8916650"/>
          <a:ext cx="1685925" cy="1200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7</xdr:row>
      <xdr:rowOff>85725</xdr:rowOff>
    </xdr:from>
    <xdr:to>
      <xdr:col>7</xdr:col>
      <xdr:colOff>1609725</xdr:colOff>
      <xdr:row>7</xdr:row>
      <xdr:rowOff>1181100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95BC5-58A4-46A4-B262-B6A21C6C1B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1419225"/>
          <a:ext cx="1514475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66675</xdr:colOff>
      <xdr:row>8</xdr:row>
      <xdr:rowOff>66676</xdr:rowOff>
    </xdr:from>
    <xdr:to>
      <xdr:col>7</xdr:col>
      <xdr:colOff>1581150</xdr:colOff>
      <xdr:row>8</xdr:row>
      <xdr:rowOff>1266826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565289-D872-4D26-B6C8-3593DB03C7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2733676"/>
          <a:ext cx="151447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66675</xdr:colOff>
      <xdr:row>9</xdr:row>
      <xdr:rowOff>114300</xdr:rowOff>
    </xdr:from>
    <xdr:to>
      <xdr:col>7</xdr:col>
      <xdr:colOff>1599565</xdr:colOff>
      <xdr:row>9</xdr:row>
      <xdr:rowOff>1181100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7F5B25-1184-4CB0-BF1A-9B74D173607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4114800"/>
          <a:ext cx="1532890" cy="10668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10</xdr:row>
      <xdr:rowOff>95250</xdr:rowOff>
    </xdr:from>
    <xdr:to>
      <xdr:col>7</xdr:col>
      <xdr:colOff>1600200</xdr:colOff>
      <xdr:row>10</xdr:row>
      <xdr:rowOff>1247775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A008C8E-4799-46E6-9F60-65E8D8DFAA5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429250"/>
          <a:ext cx="1533525" cy="11525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57150</xdr:colOff>
      <xdr:row>12</xdr:row>
      <xdr:rowOff>76200</xdr:rowOff>
    </xdr:from>
    <xdr:to>
      <xdr:col>7</xdr:col>
      <xdr:colOff>1590675</xdr:colOff>
      <xdr:row>12</xdr:row>
      <xdr:rowOff>1257300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6AC6DBA-F697-47BD-93AA-9352A9541337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29250" y="8077200"/>
          <a:ext cx="1533525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14</xdr:row>
      <xdr:rowOff>104775</xdr:rowOff>
    </xdr:from>
    <xdr:to>
      <xdr:col>7</xdr:col>
      <xdr:colOff>1590675</xdr:colOff>
      <xdr:row>14</xdr:row>
      <xdr:rowOff>1228725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41AB19-7870-435A-AA99-1BB63F221DD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29250" y="10772775"/>
          <a:ext cx="1533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15</xdr:row>
      <xdr:rowOff>114300</xdr:rowOff>
    </xdr:from>
    <xdr:to>
      <xdr:col>7</xdr:col>
      <xdr:colOff>1600200</xdr:colOff>
      <xdr:row>15</xdr:row>
      <xdr:rowOff>1247775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3C1CE91-6A77-4F63-BE33-1190DF5E1EDF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29250" y="12115800"/>
          <a:ext cx="15430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18</xdr:row>
      <xdr:rowOff>104775</xdr:rowOff>
    </xdr:from>
    <xdr:to>
      <xdr:col>7</xdr:col>
      <xdr:colOff>1590675</xdr:colOff>
      <xdr:row>18</xdr:row>
      <xdr:rowOff>1219200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D2BEAD8-A384-4030-92B9-6BCA21AFB967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4963775"/>
          <a:ext cx="1533525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47625</xdr:colOff>
      <xdr:row>19</xdr:row>
      <xdr:rowOff>76200</xdr:rowOff>
    </xdr:from>
    <xdr:to>
      <xdr:col>7</xdr:col>
      <xdr:colOff>1609725</xdr:colOff>
      <xdr:row>19</xdr:row>
      <xdr:rowOff>1228725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7833E19-1AAC-4AE8-A442-038713F53AA4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268700"/>
          <a:ext cx="1562100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57150</xdr:colOff>
      <xdr:row>25</xdr:row>
      <xdr:rowOff>95251</xdr:rowOff>
    </xdr:from>
    <xdr:to>
      <xdr:col>7</xdr:col>
      <xdr:colOff>1571625</xdr:colOff>
      <xdr:row>25</xdr:row>
      <xdr:rowOff>1238251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97C85D8-7B2B-4BBF-8202-73FABB088317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2002751"/>
          <a:ext cx="1514475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57150</xdr:colOff>
      <xdr:row>26</xdr:row>
      <xdr:rowOff>57151</xdr:rowOff>
    </xdr:from>
    <xdr:to>
      <xdr:col>7</xdr:col>
      <xdr:colOff>1590675</xdr:colOff>
      <xdr:row>26</xdr:row>
      <xdr:rowOff>1257301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FD67359-C721-47DA-A0BE-53F2A9CD7AF9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3298151"/>
          <a:ext cx="15335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66675</xdr:colOff>
      <xdr:row>29</xdr:row>
      <xdr:rowOff>66676</xdr:rowOff>
    </xdr:from>
    <xdr:to>
      <xdr:col>7</xdr:col>
      <xdr:colOff>1581150</xdr:colOff>
      <xdr:row>29</xdr:row>
      <xdr:rowOff>1247776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F0FAF98-7C41-4DC7-ADEF-FEA2F9C7F5A3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27308176"/>
          <a:ext cx="151447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76200</xdr:colOff>
      <xdr:row>30</xdr:row>
      <xdr:rowOff>57150</xdr:rowOff>
    </xdr:from>
    <xdr:to>
      <xdr:col>7</xdr:col>
      <xdr:colOff>1552575</xdr:colOff>
      <xdr:row>30</xdr:row>
      <xdr:rowOff>1276350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CAD4E7-EBEE-44B1-B18F-007608785A6A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632150"/>
          <a:ext cx="14763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114300</xdr:colOff>
      <xdr:row>38</xdr:row>
      <xdr:rowOff>47625</xdr:rowOff>
    </xdr:from>
    <xdr:to>
      <xdr:col>7</xdr:col>
      <xdr:colOff>1543050</xdr:colOff>
      <xdr:row>38</xdr:row>
      <xdr:rowOff>1276350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E099971-142B-4E60-A81C-8099E8FC35C8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5861625"/>
          <a:ext cx="1428750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85725</xdr:colOff>
      <xdr:row>39</xdr:row>
      <xdr:rowOff>85726</xdr:rowOff>
    </xdr:from>
    <xdr:to>
      <xdr:col>7</xdr:col>
      <xdr:colOff>1562100</xdr:colOff>
      <xdr:row>39</xdr:row>
      <xdr:rowOff>1266826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3D9DAD2-17C6-491A-B2AC-5D65331AED78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37233226"/>
          <a:ext cx="147637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47625</xdr:colOff>
      <xdr:row>34</xdr:row>
      <xdr:rowOff>104776</xdr:rowOff>
    </xdr:from>
    <xdr:to>
      <xdr:col>7</xdr:col>
      <xdr:colOff>1590675</xdr:colOff>
      <xdr:row>34</xdr:row>
      <xdr:rowOff>1209676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C88D6E0-C822-4980-8299-8C63FD1A1394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31727776"/>
          <a:ext cx="1543050" cy="11049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21</xdr:row>
      <xdr:rowOff>142875</xdr:rowOff>
    </xdr:from>
    <xdr:to>
      <xdr:col>7</xdr:col>
      <xdr:colOff>1600200</xdr:colOff>
      <xdr:row>21</xdr:row>
      <xdr:rowOff>1162050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C04AF30-0BDC-4D7C-A7F9-A369C8A963AF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7859375"/>
          <a:ext cx="154305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57150</xdr:colOff>
      <xdr:row>24</xdr:row>
      <xdr:rowOff>85725</xdr:rowOff>
    </xdr:from>
    <xdr:to>
      <xdr:col>7</xdr:col>
      <xdr:colOff>1590675</xdr:colOff>
      <xdr:row>24</xdr:row>
      <xdr:rowOff>1238250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6350252-B3AC-411F-B46D-8B4D386F4E96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0659725"/>
          <a:ext cx="153352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76200</xdr:colOff>
      <xdr:row>27</xdr:row>
      <xdr:rowOff>47626</xdr:rowOff>
    </xdr:from>
    <xdr:to>
      <xdr:col>7</xdr:col>
      <xdr:colOff>1581150</xdr:colOff>
      <xdr:row>27</xdr:row>
      <xdr:rowOff>1266826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99D578C-3D33-411F-AB3B-8C9ADF7A2F09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4622126"/>
          <a:ext cx="15049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76200</xdr:colOff>
      <xdr:row>28</xdr:row>
      <xdr:rowOff>57151</xdr:rowOff>
    </xdr:from>
    <xdr:to>
      <xdr:col>7</xdr:col>
      <xdr:colOff>1590675</xdr:colOff>
      <xdr:row>28</xdr:row>
      <xdr:rowOff>1276351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D21020A-9957-4EA8-8C67-F730DDDC385E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5965151"/>
          <a:ext cx="15144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57150</xdr:colOff>
      <xdr:row>13</xdr:row>
      <xdr:rowOff>104775</xdr:rowOff>
    </xdr:from>
    <xdr:to>
      <xdr:col>7</xdr:col>
      <xdr:colOff>1590675</xdr:colOff>
      <xdr:row>13</xdr:row>
      <xdr:rowOff>1257300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87E18DC-EAA3-4F30-9D03-A16631AA6A36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9439275"/>
          <a:ext cx="1533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11</xdr:row>
      <xdr:rowOff>66675</xdr:rowOff>
    </xdr:from>
    <xdr:to>
      <xdr:col>7</xdr:col>
      <xdr:colOff>1600200</xdr:colOff>
      <xdr:row>11</xdr:row>
      <xdr:rowOff>1228725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B775BE5-C46B-453E-A231-4BB51798484F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6734175"/>
          <a:ext cx="1533525" cy="116205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17</xdr:row>
      <xdr:rowOff>47625</xdr:rowOff>
    </xdr:from>
    <xdr:to>
      <xdr:col>7</xdr:col>
      <xdr:colOff>1571625</xdr:colOff>
      <xdr:row>17</xdr:row>
      <xdr:rowOff>1257300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2629172-0BF1-4FF1-8F33-8A95108BC900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3573125"/>
          <a:ext cx="150495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171450</xdr:colOff>
      <xdr:row>40</xdr:row>
      <xdr:rowOff>28575</xdr:rowOff>
    </xdr:from>
    <xdr:to>
      <xdr:col>7</xdr:col>
      <xdr:colOff>1457324</xdr:colOff>
      <xdr:row>40</xdr:row>
      <xdr:rowOff>1314449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2C22E7B-65DB-4EFD-8EA4-D88EA42BD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38509575"/>
          <a:ext cx="1285874" cy="1285874"/>
        </a:xfrm>
        <a:prstGeom prst="rect">
          <a:avLst/>
        </a:prstGeom>
      </xdr:spPr>
    </xdr:pic>
    <xdr:clientData/>
  </xdr:twoCellAnchor>
  <xdr:twoCellAnchor editAs="oneCell">
    <xdr:from>
      <xdr:col>7</xdr:col>
      <xdr:colOff>76199</xdr:colOff>
      <xdr:row>35</xdr:row>
      <xdr:rowOff>69055</xdr:rowOff>
    </xdr:from>
    <xdr:to>
      <xdr:col>7</xdr:col>
      <xdr:colOff>1571624</xdr:colOff>
      <xdr:row>35</xdr:row>
      <xdr:rowOff>1190624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050FE0E-1081-4E5F-B179-DD691C02A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299" y="33025555"/>
          <a:ext cx="1495425" cy="1121569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36</xdr:row>
      <xdr:rowOff>47625</xdr:rowOff>
    </xdr:from>
    <xdr:to>
      <xdr:col>7</xdr:col>
      <xdr:colOff>1438273</xdr:colOff>
      <xdr:row>36</xdr:row>
      <xdr:rowOff>1257298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E7FAAA6-D99A-4254-8E0F-76EFD42B1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4337625"/>
          <a:ext cx="1209673" cy="1209673"/>
        </a:xfrm>
        <a:prstGeom prst="rect">
          <a:avLst/>
        </a:prstGeom>
      </xdr:spPr>
    </xdr:pic>
    <xdr:clientData/>
  </xdr:twoCellAnchor>
  <xdr:twoCellAnchor editAs="oneCell">
    <xdr:from>
      <xdr:col>7</xdr:col>
      <xdr:colOff>171449</xdr:colOff>
      <xdr:row>22</xdr:row>
      <xdr:rowOff>63501</xdr:rowOff>
    </xdr:from>
    <xdr:to>
      <xdr:col>7</xdr:col>
      <xdr:colOff>1476374</xdr:colOff>
      <xdr:row>22</xdr:row>
      <xdr:rowOff>1295399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F61A8E5-8453-4B88-9C48-A474FC81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49" y="19113501"/>
          <a:ext cx="1304925" cy="1231898"/>
        </a:xfrm>
        <a:prstGeom prst="rect">
          <a:avLst/>
        </a:prstGeom>
      </xdr:spPr>
    </xdr:pic>
    <xdr:clientData/>
  </xdr:twoCellAnchor>
  <xdr:twoCellAnchor editAs="oneCell">
    <xdr:from>
      <xdr:col>7</xdr:col>
      <xdr:colOff>114299</xdr:colOff>
      <xdr:row>32</xdr:row>
      <xdr:rowOff>57151</xdr:rowOff>
    </xdr:from>
    <xdr:to>
      <xdr:col>7</xdr:col>
      <xdr:colOff>1562100</xdr:colOff>
      <xdr:row>32</xdr:row>
      <xdr:rowOff>1288640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DCA1407-B673-44B5-8A93-D76F0930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399" y="30156151"/>
          <a:ext cx="1447801" cy="1231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123826</xdr:colOff>
      <xdr:row>8</xdr:row>
      <xdr:rowOff>28576</xdr:rowOff>
    </xdr:from>
    <xdr:to>
      <xdr:col>7</xdr:col>
      <xdr:colOff>1762126</xdr:colOff>
      <xdr:row>8</xdr:row>
      <xdr:rowOff>1304926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13073-152C-438D-9F92-07F464C6C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2695576"/>
          <a:ext cx="16383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123825</xdr:colOff>
      <xdr:row>7</xdr:row>
      <xdr:rowOff>28575</xdr:rowOff>
    </xdr:from>
    <xdr:to>
      <xdr:col>7</xdr:col>
      <xdr:colOff>1790700</xdr:colOff>
      <xdr:row>7</xdr:row>
      <xdr:rowOff>1319816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905B82-4CCD-4D7D-B895-6183BED3A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0" y="1362075"/>
          <a:ext cx="1666875" cy="1291241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9</xdr:row>
      <xdr:rowOff>85725</xdr:rowOff>
    </xdr:from>
    <xdr:to>
      <xdr:col>7</xdr:col>
      <xdr:colOff>1721876</xdr:colOff>
      <xdr:row>9</xdr:row>
      <xdr:rowOff>1164811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23FD5A-677E-41D2-9B4E-F1791CB6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7800" y="4086225"/>
          <a:ext cx="1579001" cy="1079086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10</xdr:row>
      <xdr:rowOff>85725</xdr:rowOff>
    </xdr:from>
    <xdr:to>
      <xdr:col>7</xdr:col>
      <xdr:colOff>1712351</xdr:colOff>
      <xdr:row>10</xdr:row>
      <xdr:rowOff>1170907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D2DC33C-48F5-44EE-A89D-0DFAF942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48275" y="5419725"/>
          <a:ext cx="1579001" cy="1085182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11</xdr:row>
      <xdr:rowOff>85725</xdr:rowOff>
    </xdr:from>
    <xdr:to>
      <xdr:col>7</xdr:col>
      <xdr:colOff>1761123</xdr:colOff>
      <xdr:row>11</xdr:row>
      <xdr:rowOff>1207486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AF5FE1-1330-4F3F-AB7D-449C8E712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48275" y="6753225"/>
          <a:ext cx="1627773" cy="1121761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12</xdr:row>
      <xdr:rowOff>47625</xdr:rowOff>
    </xdr:from>
    <xdr:to>
      <xdr:col>7</xdr:col>
      <xdr:colOff>1752600</xdr:colOff>
      <xdr:row>12</xdr:row>
      <xdr:rowOff>1266825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15F43FD-95BC-4292-B577-0191DF7F1EDB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8048625"/>
          <a:ext cx="162877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104775</xdr:colOff>
      <xdr:row>13</xdr:row>
      <xdr:rowOff>38100</xdr:rowOff>
    </xdr:from>
    <xdr:to>
      <xdr:col>7</xdr:col>
      <xdr:colOff>1752600</xdr:colOff>
      <xdr:row>13</xdr:row>
      <xdr:rowOff>1266825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63ED8C3-8C7F-4FC2-887F-2DF955203B3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372600"/>
          <a:ext cx="164782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85725</xdr:colOff>
      <xdr:row>14</xdr:row>
      <xdr:rowOff>38100</xdr:rowOff>
    </xdr:from>
    <xdr:to>
      <xdr:col>7</xdr:col>
      <xdr:colOff>1714500</xdr:colOff>
      <xdr:row>14</xdr:row>
      <xdr:rowOff>1209675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C1358C-60FA-41E8-88F4-F6169D938AFF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10706100"/>
          <a:ext cx="16287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17</xdr:row>
      <xdr:rowOff>38100</xdr:rowOff>
    </xdr:from>
    <xdr:to>
      <xdr:col>7</xdr:col>
      <xdr:colOff>1819275</xdr:colOff>
      <xdr:row>17</xdr:row>
      <xdr:rowOff>1285875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97D30D8-E920-4C22-A82F-11D8469CEE8C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4706600"/>
          <a:ext cx="16859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123825</xdr:colOff>
      <xdr:row>18</xdr:row>
      <xdr:rowOff>57150</xdr:rowOff>
    </xdr:from>
    <xdr:to>
      <xdr:col>7</xdr:col>
      <xdr:colOff>1752600</xdr:colOff>
      <xdr:row>18</xdr:row>
      <xdr:rowOff>1190625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1F0111C-4203-4EB3-A282-F1F2F9775987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6059150"/>
          <a:ext cx="16287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123825</xdr:colOff>
      <xdr:row>15</xdr:row>
      <xdr:rowOff>95250</xdr:rowOff>
    </xdr:from>
    <xdr:to>
      <xdr:col>7</xdr:col>
      <xdr:colOff>1752600</xdr:colOff>
      <xdr:row>15</xdr:row>
      <xdr:rowOff>1143000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1A6E3D2-9689-4311-A4B6-185ACAE4883C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2096750"/>
          <a:ext cx="16287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16</xdr:row>
      <xdr:rowOff>76200</xdr:rowOff>
    </xdr:from>
    <xdr:to>
      <xdr:col>7</xdr:col>
      <xdr:colOff>1771650</xdr:colOff>
      <xdr:row>16</xdr:row>
      <xdr:rowOff>1247775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D52D36C-C4EB-47C9-8AD6-D6CAE3381363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3411200"/>
          <a:ext cx="16287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21</xdr:row>
      <xdr:rowOff>47625</xdr:rowOff>
    </xdr:from>
    <xdr:to>
      <xdr:col>7</xdr:col>
      <xdr:colOff>1781175</xdr:colOff>
      <xdr:row>21</xdr:row>
      <xdr:rowOff>1285875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1CECFA3-BC69-4068-89CB-B254465FBD7C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7573625"/>
          <a:ext cx="168592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114301</xdr:colOff>
      <xdr:row>22</xdr:row>
      <xdr:rowOff>57151</xdr:rowOff>
    </xdr:from>
    <xdr:to>
      <xdr:col>7</xdr:col>
      <xdr:colOff>1828801</xdr:colOff>
      <xdr:row>22</xdr:row>
      <xdr:rowOff>1295401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7228F9A-9B23-45C9-8389-F1023303F57A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20250151"/>
          <a:ext cx="171450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190500</xdr:colOff>
      <xdr:row>23</xdr:row>
      <xdr:rowOff>66675</xdr:rowOff>
    </xdr:from>
    <xdr:to>
      <xdr:col>7</xdr:col>
      <xdr:colOff>1771650</xdr:colOff>
      <xdr:row>23</xdr:row>
      <xdr:rowOff>1257300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3A1AEF-44CE-4323-A393-561679745AA7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21593175"/>
          <a:ext cx="1581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95250</xdr:colOff>
      <xdr:row>26</xdr:row>
      <xdr:rowOff>133350</xdr:rowOff>
    </xdr:from>
    <xdr:to>
      <xdr:col>7</xdr:col>
      <xdr:colOff>1809750</xdr:colOff>
      <xdr:row>26</xdr:row>
      <xdr:rowOff>1154430</xdr:rowOff>
    </xdr:to>
    <xdr:pic>
      <xdr:nvPicPr>
        <xdr:cNvPr id="17" name="Content Placeholder 3">
          <a:extLst>
            <a:ext uri="{FF2B5EF4-FFF2-40B4-BE49-F238E27FC236}">
              <a16:creationId xmlns:a16="http://schemas.microsoft.com/office/drawing/2014/main" id="{E0972120-802E-495F-920F-1F4966B8EB72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0175" y="23183850"/>
          <a:ext cx="1714500" cy="102108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27</xdr:row>
      <xdr:rowOff>104775</xdr:rowOff>
    </xdr:from>
    <xdr:to>
      <xdr:col>7</xdr:col>
      <xdr:colOff>1800225</xdr:colOff>
      <xdr:row>27</xdr:row>
      <xdr:rowOff>1120140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75221B2-5236-4208-9053-9EC4F3A76DB9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24488775"/>
          <a:ext cx="1714500" cy="101536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95250</xdr:colOff>
      <xdr:row>28</xdr:row>
      <xdr:rowOff>28575</xdr:rowOff>
    </xdr:from>
    <xdr:to>
      <xdr:col>7</xdr:col>
      <xdr:colOff>1809750</xdr:colOff>
      <xdr:row>28</xdr:row>
      <xdr:rowOff>1314450</xdr:rowOff>
    </xdr:to>
    <xdr:pic>
      <xdr:nvPicPr>
        <xdr:cNvPr id="19" name="Content Placeholder 3">
          <a:extLst>
            <a:ext uri="{FF2B5EF4-FFF2-40B4-BE49-F238E27FC236}">
              <a16:creationId xmlns:a16="http://schemas.microsoft.com/office/drawing/2014/main" id="{703CE8A0-8618-44FA-80E1-2247F2760D3E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10175" y="25746075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29</xdr:row>
      <xdr:rowOff>104775</xdr:rowOff>
    </xdr:from>
    <xdr:to>
      <xdr:col>7</xdr:col>
      <xdr:colOff>1828800</xdr:colOff>
      <xdr:row>29</xdr:row>
      <xdr:rowOff>1229360</xdr:rowOff>
    </xdr:to>
    <xdr:pic>
      <xdr:nvPicPr>
        <xdr:cNvPr id="20" name="Content Placeholder 3">
          <a:extLst>
            <a:ext uri="{FF2B5EF4-FFF2-40B4-BE49-F238E27FC236}">
              <a16:creationId xmlns:a16="http://schemas.microsoft.com/office/drawing/2014/main" id="{96FBFB06-DB77-4E01-84BE-19CF79FCEA86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229225" y="27155775"/>
          <a:ext cx="1714500" cy="1124585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32</xdr:row>
      <xdr:rowOff>47625</xdr:rowOff>
    </xdr:from>
    <xdr:to>
      <xdr:col>7</xdr:col>
      <xdr:colOff>1781175</xdr:colOff>
      <xdr:row>32</xdr:row>
      <xdr:rowOff>1314450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26D11D3-3AB8-45CE-A07B-F87CFB0EA847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28622625"/>
          <a:ext cx="1619250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142875</xdr:colOff>
      <xdr:row>33</xdr:row>
      <xdr:rowOff>47625</xdr:rowOff>
    </xdr:from>
    <xdr:to>
      <xdr:col>7</xdr:col>
      <xdr:colOff>1628775</xdr:colOff>
      <xdr:row>33</xdr:row>
      <xdr:rowOff>1285875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EEBE4AC-95E1-47E5-A8AE-2B3092F870F1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9956125"/>
          <a:ext cx="148590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133350</xdr:colOff>
      <xdr:row>36</xdr:row>
      <xdr:rowOff>47625</xdr:rowOff>
    </xdr:from>
    <xdr:to>
      <xdr:col>7</xdr:col>
      <xdr:colOff>1847850</xdr:colOff>
      <xdr:row>36</xdr:row>
      <xdr:rowOff>1190625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1AC83FB-A935-4BD0-A0BB-259E7293B787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31480125"/>
          <a:ext cx="17145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7</xdr:row>
      <xdr:rowOff>85725</xdr:rowOff>
    </xdr:from>
    <xdr:to>
      <xdr:col>8</xdr:col>
      <xdr:colOff>1609725</xdr:colOff>
      <xdr:row>7</xdr:row>
      <xdr:rowOff>1181100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E12FC-7769-46E2-9193-569F07F529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1419225"/>
          <a:ext cx="1514475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66675</xdr:colOff>
      <xdr:row>8</xdr:row>
      <xdr:rowOff>66676</xdr:rowOff>
    </xdr:from>
    <xdr:to>
      <xdr:col>8</xdr:col>
      <xdr:colOff>1581150</xdr:colOff>
      <xdr:row>8</xdr:row>
      <xdr:rowOff>1266826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B589DA-D8DB-4E5E-8A78-6677DEE0328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2733676"/>
          <a:ext cx="151447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66675</xdr:colOff>
      <xdr:row>9</xdr:row>
      <xdr:rowOff>114300</xdr:rowOff>
    </xdr:from>
    <xdr:to>
      <xdr:col>8</xdr:col>
      <xdr:colOff>1599565</xdr:colOff>
      <xdr:row>9</xdr:row>
      <xdr:rowOff>1181100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A7A670-B5E5-456E-B9E2-BA525BB6226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4114800"/>
          <a:ext cx="1532890" cy="10668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10</xdr:row>
      <xdr:rowOff>0</xdr:rowOff>
    </xdr:from>
    <xdr:to>
      <xdr:col>8</xdr:col>
      <xdr:colOff>1600200</xdr:colOff>
      <xdr:row>10</xdr:row>
      <xdr:rowOff>1152525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74F832-DCFF-4B63-A04B-F04447493D6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429250"/>
          <a:ext cx="1533525" cy="11525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11</xdr:row>
      <xdr:rowOff>76200</xdr:rowOff>
    </xdr:from>
    <xdr:to>
      <xdr:col>8</xdr:col>
      <xdr:colOff>1590675</xdr:colOff>
      <xdr:row>11</xdr:row>
      <xdr:rowOff>1257300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DC910B8-B1D6-4A9E-9F26-45ED0A616127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29250" y="8077200"/>
          <a:ext cx="1533525" cy="11811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15</xdr:row>
      <xdr:rowOff>104775</xdr:rowOff>
    </xdr:from>
    <xdr:to>
      <xdr:col>8</xdr:col>
      <xdr:colOff>1590675</xdr:colOff>
      <xdr:row>15</xdr:row>
      <xdr:rowOff>1228725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21F138-AB15-43DF-A13F-823910843EBF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29250" y="10772775"/>
          <a:ext cx="1533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16</xdr:row>
      <xdr:rowOff>114300</xdr:rowOff>
    </xdr:from>
    <xdr:to>
      <xdr:col>8</xdr:col>
      <xdr:colOff>1600200</xdr:colOff>
      <xdr:row>16</xdr:row>
      <xdr:rowOff>1247775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E8B7D26-6047-48DE-A57B-E9B0B8E4BEF9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29250" y="12115800"/>
          <a:ext cx="15430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20</xdr:row>
      <xdr:rowOff>104775</xdr:rowOff>
    </xdr:from>
    <xdr:to>
      <xdr:col>8</xdr:col>
      <xdr:colOff>1590675</xdr:colOff>
      <xdr:row>20</xdr:row>
      <xdr:rowOff>1219200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BB1E3EA-7344-46CA-BFF8-E2E436B8C4E5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4963775"/>
          <a:ext cx="1533525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28</xdr:row>
      <xdr:rowOff>95251</xdr:rowOff>
    </xdr:from>
    <xdr:to>
      <xdr:col>8</xdr:col>
      <xdr:colOff>1571625</xdr:colOff>
      <xdr:row>28</xdr:row>
      <xdr:rowOff>1238251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4A56940-7B3F-46F2-B6EC-D9AB3AC595EB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2002751"/>
          <a:ext cx="1514475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29</xdr:row>
      <xdr:rowOff>57151</xdr:rowOff>
    </xdr:from>
    <xdr:to>
      <xdr:col>8</xdr:col>
      <xdr:colOff>1590675</xdr:colOff>
      <xdr:row>29</xdr:row>
      <xdr:rowOff>1257301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8307780-16BE-4EC2-B77A-99E9B17CD478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3298151"/>
          <a:ext cx="15335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66675</xdr:colOff>
      <xdr:row>31</xdr:row>
      <xdr:rowOff>0</xdr:rowOff>
    </xdr:from>
    <xdr:to>
      <xdr:col>8</xdr:col>
      <xdr:colOff>1581150</xdr:colOff>
      <xdr:row>31</xdr:row>
      <xdr:rowOff>1181100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6CDB1FD-B280-4087-BF8C-9ABC315EDD84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27308176"/>
          <a:ext cx="151447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76200</xdr:colOff>
      <xdr:row>31</xdr:row>
      <xdr:rowOff>57150</xdr:rowOff>
    </xdr:from>
    <xdr:to>
      <xdr:col>8</xdr:col>
      <xdr:colOff>1552575</xdr:colOff>
      <xdr:row>31</xdr:row>
      <xdr:rowOff>1276350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2ADB82-1258-483A-96D2-6DFAEA82355A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632150"/>
          <a:ext cx="14763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114300</xdr:colOff>
      <xdr:row>41</xdr:row>
      <xdr:rowOff>47625</xdr:rowOff>
    </xdr:from>
    <xdr:to>
      <xdr:col>8</xdr:col>
      <xdr:colOff>1543050</xdr:colOff>
      <xdr:row>41</xdr:row>
      <xdr:rowOff>1276350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A7AB9D7-91D5-49E0-8FE9-18EBF5A5C8D9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5861625"/>
          <a:ext cx="1428750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85725</xdr:colOff>
      <xdr:row>42</xdr:row>
      <xdr:rowOff>85726</xdr:rowOff>
    </xdr:from>
    <xdr:to>
      <xdr:col>8</xdr:col>
      <xdr:colOff>1562100</xdr:colOff>
      <xdr:row>42</xdr:row>
      <xdr:rowOff>1266826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8F370E8-1E63-4680-8DB6-018F362F8566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37233226"/>
          <a:ext cx="147637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47625</xdr:colOff>
      <xdr:row>36</xdr:row>
      <xdr:rowOff>104776</xdr:rowOff>
    </xdr:from>
    <xdr:to>
      <xdr:col>8</xdr:col>
      <xdr:colOff>1590675</xdr:colOff>
      <xdr:row>36</xdr:row>
      <xdr:rowOff>1209676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449189A-7C68-4539-ADC6-16890E83004A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31727776"/>
          <a:ext cx="1543050" cy="11049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23</xdr:row>
      <xdr:rowOff>133350</xdr:rowOff>
    </xdr:from>
    <xdr:to>
      <xdr:col>8</xdr:col>
      <xdr:colOff>1581150</xdr:colOff>
      <xdr:row>23</xdr:row>
      <xdr:rowOff>1152525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34A3951-9112-4349-A1D5-E329D0AE538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6516350"/>
          <a:ext cx="154305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27</xdr:row>
      <xdr:rowOff>85725</xdr:rowOff>
    </xdr:from>
    <xdr:to>
      <xdr:col>8</xdr:col>
      <xdr:colOff>1590675</xdr:colOff>
      <xdr:row>27</xdr:row>
      <xdr:rowOff>1238250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C4CB75E-23FE-4E1D-9A3D-5D6798AF01D2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0659725"/>
          <a:ext cx="153352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76200</xdr:colOff>
      <xdr:row>30</xdr:row>
      <xdr:rowOff>47626</xdr:rowOff>
    </xdr:from>
    <xdr:to>
      <xdr:col>8</xdr:col>
      <xdr:colOff>1581150</xdr:colOff>
      <xdr:row>30</xdr:row>
      <xdr:rowOff>1266826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5A1237B-8BD9-461D-9123-65857B17D073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4622126"/>
          <a:ext cx="15049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76200</xdr:colOff>
      <xdr:row>31</xdr:row>
      <xdr:rowOff>0</xdr:rowOff>
    </xdr:from>
    <xdr:to>
      <xdr:col>8</xdr:col>
      <xdr:colOff>1590675</xdr:colOff>
      <xdr:row>31</xdr:row>
      <xdr:rowOff>1219200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3D3AC1A-CA7B-4F2B-A225-9C0DD9840E82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5965151"/>
          <a:ext cx="15144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12</xdr:row>
      <xdr:rowOff>104775</xdr:rowOff>
    </xdr:from>
    <xdr:to>
      <xdr:col>8</xdr:col>
      <xdr:colOff>1590675</xdr:colOff>
      <xdr:row>12</xdr:row>
      <xdr:rowOff>1257300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EB0C015-7D25-4D8C-8583-DC47A95E2747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9439275"/>
          <a:ext cx="1533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10</xdr:row>
      <xdr:rowOff>66675</xdr:rowOff>
    </xdr:from>
    <xdr:to>
      <xdr:col>8</xdr:col>
      <xdr:colOff>1600200</xdr:colOff>
      <xdr:row>10</xdr:row>
      <xdr:rowOff>1228725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8727E0C-DC55-426A-B73A-DCE8CDB0B373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6734175"/>
          <a:ext cx="1533525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19</xdr:row>
      <xdr:rowOff>47625</xdr:rowOff>
    </xdr:from>
    <xdr:to>
      <xdr:col>8</xdr:col>
      <xdr:colOff>1571625</xdr:colOff>
      <xdr:row>19</xdr:row>
      <xdr:rowOff>1257300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B39F8BA-E0BE-4D14-9F12-DB8B441159A7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3573125"/>
          <a:ext cx="150495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171450</xdr:colOff>
      <xdr:row>43</xdr:row>
      <xdr:rowOff>28575</xdr:rowOff>
    </xdr:from>
    <xdr:to>
      <xdr:col>8</xdr:col>
      <xdr:colOff>1457324</xdr:colOff>
      <xdr:row>43</xdr:row>
      <xdr:rowOff>1314449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C4EE98D-3881-4F04-B515-6C5AA5DFE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38509575"/>
          <a:ext cx="1285874" cy="1285874"/>
        </a:xfrm>
        <a:prstGeom prst="rect">
          <a:avLst/>
        </a:prstGeom>
      </xdr:spPr>
    </xdr:pic>
    <xdr:clientData/>
  </xdr:twoCellAnchor>
  <xdr:twoCellAnchor editAs="oneCell">
    <xdr:from>
      <xdr:col>8</xdr:col>
      <xdr:colOff>79376</xdr:colOff>
      <xdr:row>38</xdr:row>
      <xdr:rowOff>93713</xdr:rowOff>
    </xdr:from>
    <xdr:to>
      <xdr:col>8</xdr:col>
      <xdr:colOff>1530804</xdr:colOff>
      <xdr:row>38</xdr:row>
      <xdr:rowOff>1303386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E79FC0-FE8F-490E-8CC4-BE613B0F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2233" y="34440409"/>
          <a:ext cx="1451428" cy="1209673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24</xdr:row>
      <xdr:rowOff>63501</xdr:rowOff>
    </xdr:from>
    <xdr:to>
      <xdr:col>8</xdr:col>
      <xdr:colOff>1476374</xdr:colOff>
      <xdr:row>24</xdr:row>
      <xdr:rowOff>1295399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69CDB1C-8868-4908-AE42-632F2D04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49" y="19113501"/>
          <a:ext cx="1304925" cy="123189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33</xdr:row>
      <xdr:rowOff>57151</xdr:rowOff>
    </xdr:from>
    <xdr:to>
      <xdr:col>8</xdr:col>
      <xdr:colOff>1562100</xdr:colOff>
      <xdr:row>33</xdr:row>
      <xdr:rowOff>1288640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96C859F-27B5-4C91-A9D6-5F7A0E60E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399" y="30156151"/>
          <a:ext cx="1447801" cy="1231489"/>
        </a:xfrm>
        <a:prstGeom prst="rect">
          <a:avLst/>
        </a:prstGeom>
      </xdr:spPr>
    </xdr:pic>
    <xdr:clientData/>
  </xdr:twoCellAnchor>
  <xdr:oneCellAnchor>
    <xdr:from>
      <xdr:col>8</xdr:col>
      <xdr:colOff>66675</xdr:colOff>
      <xdr:row>14</xdr:row>
      <xdr:rowOff>95250</xdr:rowOff>
    </xdr:from>
    <xdr:ext cx="1533525" cy="1152525"/>
    <xdr:pic>
      <xdr:nvPicPr>
        <xdr:cNvPr id="30" name="Picture 29">
          <a:extLst>
            <a:ext uri="{FF2B5EF4-FFF2-40B4-BE49-F238E27FC236}">
              <a16:creationId xmlns:a16="http://schemas.microsoft.com/office/drawing/2014/main" id="{ABD96905-CCED-4038-932A-907727A0D24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5429250"/>
          <a:ext cx="1533525" cy="1152525"/>
        </a:xfrm>
        <a:prstGeom prst="rect">
          <a:avLst/>
        </a:prstGeom>
        <a:noFill/>
      </xdr:spPr>
    </xdr:pic>
    <xdr:clientData/>
  </xdr:oneCellAnchor>
  <xdr:oneCellAnchor>
    <xdr:from>
      <xdr:col>8</xdr:col>
      <xdr:colOff>66675</xdr:colOff>
      <xdr:row>13</xdr:row>
      <xdr:rowOff>66676</xdr:rowOff>
    </xdr:from>
    <xdr:ext cx="1514475" cy="1181100"/>
    <xdr:pic>
      <xdr:nvPicPr>
        <xdr:cNvPr id="31" name="Picture 30">
          <a:extLst>
            <a:ext uri="{FF2B5EF4-FFF2-40B4-BE49-F238E27FC236}">
              <a16:creationId xmlns:a16="http://schemas.microsoft.com/office/drawing/2014/main" id="{543781E9-D9AD-4D2C-B164-5FD9819035A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0961" y="27308176"/>
          <a:ext cx="1514475" cy="1181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76199</xdr:colOff>
      <xdr:row>32</xdr:row>
      <xdr:rowOff>69055</xdr:rowOff>
    </xdr:from>
    <xdr:ext cx="1495425" cy="1121569"/>
    <xdr:pic>
      <xdr:nvPicPr>
        <xdr:cNvPr id="32" name="Picture 31">
          <a:extLst>
            <a:ext uri="{FF2B5EF4-FFF2-40B4-BE49-F238E27FC236}">
              <a16:creationId xmlns:a16="http://schemas.microsoft.com/office/drawing/2014/main" id="{754C33DC-E413-4A6A-B93E-98C8C015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128" y="31501555"/>
          <a:ext cx="1495425" cy="1121569"/>
        </a:xfrm>
        <a:prstGeom prst="rect">
          <a:avLst/>
        </a:prstGeom>
      </xdr:spPr>
    </xdr:pic>
    <xdr:clientData/>
  </xdr:oneCellAnchor>
  <xdr:twoCellAnchor editAs="oneCell">
    <xdr:from>
      <xdr:col>8</xdr:col>
      <xdr:colOff>102054</xdr:colOff>
      <xdr:row>45</xdr:row>
      <xdr:rowOff>124732</xdr:rowOff>
    </xdr:from>
    <xdr:to>
      <xdr:col>8</xdr:col>
      <xdr:colOff>1547131</xdr:colOff>
      <xdr:row>45</xdr:row>
      <xdr:rowOff>1208540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A9E4A1C-C5DD-4DA6-B615-6CC3B219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4911" y="41547143"/>
          <a:ext cx="1445077" cy="1083808"/>
        </a:xfrm>
        <a:prstGeom prst="rect">
          <a:avLst/>
        </a:prstGeom>
      </xdr:spPr>
    </xdr:pic>
    <xdr:clientData/>
  </xdr:twoCellAnchor>
  <xdr:twoCellAnchor editAs="oneCell">
    <xdr:from>
      <xdr:col>8</xdr:col>
      <xdr:colOff>56696</xdr:colOff>
      <xdr:row>44</xdr:row>
      <xdr:rowOff>136071</xdr:rowOff>
    </xdr:from>
    <xdr:to>
      <xdr:col>8</xdr:col>
      <xdr:colOff>1558470</xdr:colOff>
      <xdr:row>44</xdr:row>
      <xdr:rowOff>1262402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05C06A0-0E55-4840-B819-0621B353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553" y="40220446"/>
          <a:ext cx="1501774" cy="1126331"/>
        </a:xfrm>
        <a:prstGeom prst="rect">
          <a:avLst/>
        </a:prstGeom>
      </xdr:spPr>
    </xdr:pic>
    <xdr:clientData/>
  </xdr:twoCellAnchor>
  <xdr:twoCellAnchor editAs="oneCell">
    <xdr:from>
      <xdr:col>8</xdr:col>
      <xdr:colOff>68036</xdr:colOff>
      <xdr:row>37</xdr:row>
      <xdr:rowOff>102053</xdr:rowOff>
    </xdr:from>
    <xdr:to>
      <xdr:col>8</xdr:col>
      <xdr:colOff>1572684</xdr:colOff>
      <xdr:row>37</xdr:row>
      <xdr:rowOff>1230539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7C9D391-D2FD-4061-8186-20F8F9EF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80893" y="33110714"/>
          <a:ext cx="1504648" cy="1128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123826</xdr:colOff>
      <xdr:row>8</xdr:row>
      <xdr:rowOff>28576</xdr:rowOff>
    </xdr:from>
    <xdr:to>
      <xdr:col>8</xdr:col>
      <xdr:colOff>1762126</xdr:colOff>
      <xdr:row>8</xdr:row>
      <xdr:rowOff>1304926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C3E8B-76CE-4BC8-8D0C-838BCB8B1E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2695576"/>
          <a:ext cx="16383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123825</xdr:colOff>
      <xdr:row>7</xdr:row>
      <xdr:rowOff>28575</xdr:rowOff>
    </xdr:from>
    <xdr:to>
      <xdr:col>8</xdr:col>
      <xdr:colOff>1790700</xdr:colOff>
      <xdr:row>7</xdr:row>
      <xdr:rowOff>1319816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D7C021-AE30-4D5D-BBC1-1F88B1939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9400" y="1362075"/>
          <a:ext cx="1666875" cy="1291241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9</xdr:row>
      <xdr:rowOff>85725</xdr:rowOff>
    </xdr:from>
    <xdr:to>
      <xdr:col>8</xdr:col>
      <xdr:colOff>1721876</xdr:colOff>
      <xdr:row>9</xdr:row>
      <xdr:rowOff>1164811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8D3021-9F78-481A-8219-3C72E489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48450" y="4086225"/>
          <a:ext cx="1579001" cy="1079086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10</xdr:row>
      <xdr:rowOff>85725</xdr:rowOff>
    </xdr:from>
    <xdr:to>
      <xdr:col>8</xdr:col>
      <xdr:colOff>1712351</xdr:colOff>
      <xdr:row>10</xdr:row>
      <xdr:rowOff>1170907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4F3A91-3EB4-4F1B-845A-EBE10AB7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38925" y="5419725"/>
          <a:ext cx="1579001" cy="1085182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11</xdr:row>
      <xdr:rowOff>85725</xdr:rowOff>
    </xdr:from>
    <xdr:to>
      <xdr:col>8</xdr:col>
      <xdr:colOff>1761123</xdr:colOff>
      <xdr:row>11</xdr:row>
      <xdr:rowOff>1207486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591144-D02F-486B-8968-89A42EAB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38925" y="6753225"/>
          <a:ext cx="1627773" cy="112176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12</xdr:row>
      <xdr:rowOff>47625</xdr:rowOff>
    </xdr:from>
    <xdr:to>
      <xdr:col>8</xdr:col>
      <xdr:colOff>1752600</xdr:colOff>
      <xdr:row>12</xdr:row>
      <xdr:rowOff>1266825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08BE71-3EE7-4141-807C-0F3A351B5D7C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8048625"/>
          <a:ext cx="162877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13</xdr:row>
      <xdr:rowOff>38100</xdr:rowOff>
    </xdr:from>
    <xdr:to>
      <xdr:col>8</xdr:col>
      <xdr:colOff>1752600</xdr:colOff>
      <xdr:row>13</xdr:row>
      <xdr:rowOff>1266825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4407C7F-EAA7-423F-A693-D007D5B56D0B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9372600"/>
          <a:ext cx="164782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85725</xdr:colOff>
      <xdr:row>14</xdr:row>
      <xdr:rowOff>38100</xdr:rowOff>
    </xdr:from>
    <xdr:to>
      <xdr:col>8</xdr:col>
      <xdr:colOff>1714500</xdr:colOff>
      <xdr:row>14</xdr:row>
      <xdr:rowOff>1209675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F5DC2A2-FD1F-4BFE-B820-AD0A85DB42B8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706100"/>
          <a:ext cx="16287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133350</xdr:colOff>
      <xdr:row>17</xdr:row>
      <xdr:rowOff>38100</xdr:rowOff>
    </xdr:from>
    <xdr:to>
      <xdr:col>8</xdr:col>
      <xdr:colOff>1819275</xdr:colOff>
      <xdr:row>17</xdr:row>
      <xdr:rowOff>1285875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C879CC-059C-41E4-92E9-9C7E3BFD5D33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4706600"/>
          <a:ext cx="16859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18</xdr:row>
      <xdr:rowOff>57150</xdr:rowOff>
    </xdr:from>
    <xdr:to>
      <xdr:col>8</xdr:col>
      <xdr:colOff>1752600</xdr:colOff>
      <xdr:row>18</xdr:row>
      <xdr:rowOff>1190625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C9BD790-928C-4A80-B473-5048CBE4E214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16059150"/>
          <a:ext cx="16287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15</xdr:row>
      <xdr:rowOff>95250</xdr:rowOff>
    </xdr:from>
    <xdr:to>
      <xdr:col>8</xdr:col>
      <xdr:colOff>1752600</xdr:colOff>
      <xdr:row>15</xdr:row>
      <xdr:rowOff>1143000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E7E2690-F026-4174-BB7B-8A773F125A6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12096750"/>
          <a:ext cx="16287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16</xdr:row>
      <xdr:rowOff>76200</xdr:rowOff>
    </xdr:from>
    <xdr:to>
      <xdr:col>8</xdr:col>
      <xdr:colOff>1771650</xdr:colOff>
      <xdr:row>16</xdr:row>
      <xdr:rowOff>1247775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49B6C23-54A2-4D0F-A6DE-82BC41FF4641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13411200"/>
          <a:ext cx="16287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95250</xdr:colOff>
      <xdr:row>21</xdr:row>
      <xdr:rowOff>47625</xdr:rowOff>
    </xdr:from>
    <xdr:to>
      <xdr:col>8</xdr:col>
      <xdr:colOff>1781175</xdr:colOff>
      <xdr:row>21</xdr:row>
      <xdr:rowOff>1285875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8870E0-2482-462C-A1A9-153998ED2116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821275"/>
          <a:ext cx="168592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114301</xdr:colOff>
      <xdr:row>22</xdr:row>
      <xdr:rowOff>57151</xdr:rowOff>
    </xdr:from>
    <xdr:to>
      <xdr:col>8</xdr:col>
      <xdr:colOff>1828801</xdr:colOff>
      <xdr:row>22</xdr:row>
      <xdr:rowOff>1295401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DF0AFCE-1DC8-46AC-BA1B-3F2FDC3FF1A7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6" y="19164301"/>
          <a:ext cx="171450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190500</xdr:colOff>
      <xdr:row>23</xdr:row>
      <xdr:rowOff>66675</xdr:rowOff>
    </xdr:from>
    <xdr:to>
      <xdr:col>8</xdr:col>
      <xdr:colOff>1771650</xdr:colOff>
      <xdr:row>23</xdr:row>
      <xdr:rowOff>1257300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4903B5C-A690-4559-9D2E-583AAD9B5F96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0507325"/>
          <a:ext cx="1581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95250</xdr:colOff>
      <xdr:row>26</xdr:row>
      <xdr:rowOff>133350</xdr:rowOff>
    </xdr:from>
    <xdr:to>
      <xdr:col>8</xdr:col>
      <xdr:colOff>1809750</xdr:colOff>
      <xdr:row>26</xdr:row>
      <xdr:rowOff>1154430</xdr:rowOff>
    </xdr:to>
    <xdr:pic>
      <xdr:nvPicPr>
        <xdr:cNvPr id="17" name="Content Placeholder 3">
          <a:extLst>
            <a:ext uri="{FF2B5EF4-FFF2-40B4-BE49-F238E27FC236}">
              <a16:creationId xmlns:a16="http://schemas.microsoft.com/office/drawing/2014/main" id="{24437ED4-A6F9-4F01-ADE3-FC788B33624C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00825" y="22383750"/>
          <a:ext cx="1714500" cy="102108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27</xdr:row>
      <xdr:rowOff>104775</xdr:rowOff>
    </xdr:from>
    <xdr:to>
      <xdr:col>8</xdr:col>
      <xdr:colOff>1800225</xdr:colOff>
      <xdr:row>27</xdr:row>
      <xdr:rowOff>1120140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6899D94-1EB7-4420-A74C-80FE5B818969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23688675"/>
          <a:ext cx="1714500" cy="101536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95250</xdr:colOff>
      <xdr:row>28</xdr:row>
      <xdr:rowOff>28575</xdr:rowOff>
    </xdr:from>
    <xdr:to>
      <xdr:col>8</xdr:col>
      <xdr:colOff>1809750</xdr:colOff>
      <xdr:row>28</xdr:row>
      <xdr:rowOff>1314450</xdr:rowOff>
    </xdr:to>
    <xdr:pic>
      <xdr:nvPicPr>
        <xdr:cNvPr id="19" name="Content Placeholder 3">
          <a:extLst>
            <a:ext uri="{FF2B5EF4-FFF2-40B4-BE49-F238E27FC236}">
              <a16:creationId xmlns:a16="http://schemas.microsoft.com/office/drawing/2014/main" id="{14C29471-5D08-45AE-B102-6964B188975F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600825" y="24945975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29</xdr:row>
      <xdr:rowOff>104775</xdr:rowOff>
    </xdr:from>
    <xdr:to>
      <xdr:col>8</xdr:col>
      <xdr:colOff>1828800</xdr:colOff>
      <xdr:row>29</xdr:row>
      <xdr:rowOff>1229360</xdr:rowOff>
    </xdr:to>
    <xdr:pic>
      <xdr:nvPicPr>
        <xdr:cNvPr id="20" name="Content Placeholder 3">
          <a:extLst>
            <a:ext uri="{FF2B5EF4-FFF2-40B4-BE49-F238E27FC236}">
              <a16:creationId xmlns:a16="http://schemas.microsoft.com/office/drawing/2014/main" id="{7E56B6F3-E0E8-4647-8458-2BDD1DFD36C5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619875" y="26355675"/>
          <a:ext cx="1714500" cy="112458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32</xdr:row>
      <xdr:rowOff>47625</xdr:rowOff>
    </xdr:from>
    <xdr:to>
      <xdr:col>8</xdr:col>
      <xdr:colOff>1781175</xdr:colOff>
      <xdr:row>32</xdr:row>
      <xdr:rowOff>1314450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A6BE1B9-9D2B-4A09-B868-E96962614DBC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28041600"/>
          <a:ext cx="1619250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142875</xdr:colOff>
      <xdr:row>33</xdr:row>
      <xdr:rowOff>47625</xdr:rowOff>
    </xdr:from>
    <xdr:to>
      <xdr:col>8</xdr:col>
      <xdr:colOff>1628775</xdr:colOff>
      <xdr:row>33</xdr:row>
      <xdr:rowOff>1285875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FF3131E-2D73-40E1-A365-E2EC36DB07CB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29375100"/>
          <a:ext cx="148590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133350</xdr:colOff>
      <xdr:row>36</xdr:row>
      <xdr:rowOff>47625</xdr:rowOff>
    </xdr:from>
    <xdr:to>
      <xdr:col>8</xdr:col>
      <xdr:colOff>1847850</xdr:colOff>
      <xdr:row>36</xdr:row>
      <xdr:rowOff>1190625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1BF98B0-0D91-4EB5-8452-C3F01F027BB2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31089600"/>
          <a:ext cx="17145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7</xdr:row>
      <xdr:rowOff>85725</xdr:rowOff>
    </xdr:from>
    <xdr:to>
      <xdr:col>8</xdr:col>
      <xdr:colOff>1609725</xdr:colOff>
      <xdr:row>7</xdr:row>
      <xdr:rowOff>1181100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80791-0E85-48AF-95D4-0FB9B6B9F9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419225"/>
          <a:ext cx="1514475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66675</xdr:colOff>
      <xdr:row>8</xdr:row>
      <xdr:rowOff>66676</xdr:rowOff>
    </xdr:from>
    <xdr:to>
      <xdr:col>8</xdr:col>
      <xdr:colOff>1581150</xdr:colOff>
      <xdr:row>8</xdr:row>
      <xdr:rowOff>1266826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28D10E-2F02-41B9-A387-827EC3A17A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2733676"/>
          <a:ext cx="151447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66675</xdr:colOff>
      <xdr:row>9</xdr:row>
      <xdr:rowOff>114300</xdr:rowOff>
    </xdr:from>
    <xdr:to>
      <xdr:col>8</xdr:col>
      <xdr:colOff>1599565</xdr:colOff>
      <xdr:row>9</xdr:row>
      <xdr:rowOff>1181100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94B7E0-1286-4552-8CD2-ADFA1088833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4114800"/>
          <a:ext cx="1532890" cy="10668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10</xdr:row>
      <xdr:rowOff>0</xdr:rowOff>
    </xdr:from>
    <xdr:to>
      <xdr:col>8</xdr:col>
      <xdr:colOff>1600200</xdr:colOff>
      <xdr:row>10</xdr:row>
      <xdr:rowOff>1152525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0BA1CF-8F41-435F-8454-872493A8718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5334000"/>
          <a:ext cx="1533525" cy="11525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11</xdr:row>
      <xdr:rowOff>76200</xdr:rowOff>
    </xdr:from>
    <xdr:to>
      <xdr:col>8</xdr:col>
      <xdr:colOff>1590675</xdr:colOff>
      <xdr:row>11</xdr:row>
      <xdr:rowOff>1257300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1B8A9E-37E0-4686-B95C-D55EF8BCDAE8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81800" y="6743700"/>
          <a:ext cx="1533525" cy="11811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15</xdr:row>
      <xdr:rowOff>104775</xdr:rowOff>
    </xdr:from>
    <xdr:to>
      <xdr:col>8</xdr:col>
      <xdr:colOff>1590675</xdr:colOff>
      <xdr:row>15</xdr:row>
      <xdr:rowOff>1228725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2046E6-D5F0-43D9-8E6F-239E78CFEF3D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81800" y="12106275"/>
          <a:ext cx="1533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16</xdr:row>
      <xdr:rowOff>114300</xdr:rowOff>
    </xdr:from>
    <xdr:to>
      <xdr:col>8</xdr:col>
      <xdr:colOff>1600200</xdr:colOff>
      <xdr:row>16</xdr:row>
      <xdr:rowOff>1247775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9250FE-094E-4488-ADFD-99F08A8321C1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781800" y="13449300"/>
          <a:ext cx="15430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20</xdr:row>
      <xdr:rowOff>104775</xdr:rowOff>
    </xdr:from>
    <xdr:to>
      <xdr:col>8</xdr:col>
      <xdr:colOff>1590675</xdr:colOff>
      <xdr:row>20</xdr:row>
      <xdr:rowOff>1219200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86628FE-5D91-4791-B33D-A10E9D3E49B7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6764000"/>
          <a:ext cx="1533525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28</xdr:row>
      <xdr:rowOff>95251</xdr:rowOff>
    </xdr:from>
    <xdr:to>
      <xdr:col>8</xdr:col>
      <xdr:colOff>1571625</xdr:colOff>
      <xdr:row>28</xdr:row>
      <xdr:rowOff>1238251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F7C523E-24B0-429C-956F-DC74C975685A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107651"/>
          <a:ext cx="1514475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29</xdr:row>
      <xdr:rowOff>57151</xdr:rowOff>
    </xdr:from>
    <xdr:to>
      <xdr:col>8</xdr:col>
      <xdr:colOff>1590675</xdr:colOff>
      <xdr:row>29</xdr:row>
      <xdr:rowOff>1257301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BA68035-9B6F-4B54-9766-2340EE78D439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4403051"/>
          <a:ext cx="15335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66675</xdr:colOff>
      <xdr:row>31</xdr:row>
      <xdr:rowOff>0</xdr:rowOff>
    </xdr:from>
    <xdr:to>
      <xdr:col>8</xdr:col>
      <xdr:colOff>1581150</xdr:colOff>
      <xdr:row>31</xdr:row>
      <xdr:rowOff>1181100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2EE4B3F-B547-42B2-8578-06C628514341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27012900"/>
          <a:ext cx="151447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76200</xdr:colOff>
      <xdr:row>31</xdr:row>
      <xdr:rowOff>57150</xdr:rowOff>
    </xdr:from>
    <xdr:to>
      <xdr:col>8</xdr:col>
      <xdr:colOff>1552575</xdr:colOff>
      <xdr:row>31</xdr:row>
      <xdr:rowOff>1276350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C6E91CF-9636-4AC8-A101-7C904EB21FE2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070050"/>
          <a:ext cx="14763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114300</xdr:colOff>
      <xdr:row>41</xdr:row>
      <xdr:rowOff>47625</xdr:rowOff>
    </xdr:from>
    <xdr:to>
      <xdr:col>8</xdr:col>
      <xdr:colOff>1543050</xdr:colOff>
      <xdr:row>41</xdr:row>
      <xdr:rowOff>1276350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6351B19-F615-4B67-80E1-5EB380767D53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35975925"/>
          <a:ext cx="1428750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85725</xdr:colOff>
      <xdr:row>42</xdr:row>
      <xdr:rowOff>85726</xdr:rowOff>
    </xdr:from>
    <xdr:to>
      <xdr:col>8</xdr:col>
      <xdr:colOff>1562100</xdr:colOff>
      <xdr:row>42</xdr:row>
      <xdr:rowOff>1266826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A4AE77C-AEF9-4597-8879-C03E21E8F1F5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7347526"/>
          <a:ext cx="147637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47625</xdr:colOff>
      <xdr:row>36</xdr:row>
      <xdr:rowOff>104776</xdr:rowOff>
    </xdr:from>
    <xdr:to>
      <xdr:col>8</xdr:col>
      <xdr:colOff>1590675</xdr:colOff>
      <xdr:row>36</xdr:row>
      <xdr:rowOff>1209676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A51904-4861-45A4-8D72-B8830D8CB498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31651576"/>
          <a:ext cx="1543050" cy="11049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23</xdr:row>
      <xdr:rowOff>133350</xdr:rowOff>
    </xdr:from>
    <xdr:to>
      <xdr:col>8</xdr:col>
      <xdr:colOff>1581150</xdr:colOff>
      <xdr:row>23</xdr:row>
      <xdr:rowOff>1152525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4DAC7C6-558B-4358-8947-3344F50B9177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8640425"/>
          <a:ext cx="154305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27</xdr:row>
      <xdr:rowOff>85725</xdr:rowOff>
    </xdr:from>
    <xdr:to>
      <xdr:col>8</xdr:col>
      <xdr:colOff>1590675</xdr:colOff>
      <xdr:row>27</xdr:row>
      <xdr:rowOff>1238250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F27244C-8DA9-4683-B62B-D993D48A8CF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1764625"/>
          <a:ext cx="153352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76200</xdr:colOff>
      <xdr:row>30</xdr:row>
      <xdr:rowOff>47626</xdr:rowOff>
    </xdr:from>
    <xdr:to>
      <xdr:col>8</xdr:col>
      <xdr:colOff>1581150</xdr:colOff>
      <xdr:row>30</xdr:row>
      <xdr:rowOff>1266826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6B2656D-D693-43A5-982C-8DFD53AA482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727026"/>
          <a:ext cx="15049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76200</xdr:colOff>
      <xdr:row>31</xdr:row>
      <xdr:rowOff>0</xdr:rowOff>
    </xdr:from>
    <xdr:to>
      <xdr:col>8</xdr:col>
      <xdr:colOff>1590675</xdr:colOff>
      <xdr:row>31</xdr:row>
      <xdr:rowOff>1219200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90D0F2D-A293-472B-B90F-E25D5663A2AE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012900"/>
          <a:ext cx="15144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12</xdr:row>
      <xdr:rowOff>104775</xdr:rowOff>
    </xdr:from>
    <xdr:to>
      <xdr:col>8</xdr:col>
      <xdr:colOff>1590675</xdr:colOff>
      <xdr:row>12</xdr:row>
      <xdr:rowOff>1257300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23BD3AB-89A9-4A7A-B9FB-EDB1CF9276E5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105775"/>
          <a:ext cx="1533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10</xdr:row>
      <xdr:rowOff>66675</xdr:rowOff>
    </xdr:from>
    <xdr:to>
      <xdr:col>8</xdr:col>
      <xdr:colOff>1600200</xdr:colOff>
      <xdr:row>10</xdr:row>
      <xdr:rowOff>1228725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257CD67-D406-4349-83B8-C5A7C6E52CAE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400675"/>
          <a:ext cx="1533525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19</xdr:row>
      <xdr:rowOff>47625</xdr:rowOff>
    </xdr:from>
    <xdr:to>
      <xdr:col>8</xdr:col>
      <xdr:colOff>1571625</xdr:colOff>
      <xdr:row>19</xdr:row>
      <xdr:rowOff>1257300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0AF3496-B3B8-483B-821E-48B7BCBAC9E5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15373350"/>
          <a:ext cx="150495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147411</xdr:colOff>
      <xdr:row>43</xdr:row>
      <xdr:rowOff>79828</xdr:rowOff>
    </xdr:from>
    <xdr:to>
      <xdr:col>8</xdr:col>
      <xdr:colOff>1519464</xdr:colOff>
      <xdr:row>43</xdr:row>
      <xdr:rowOff>1303110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AD835FA-CAE1-4833-A9B5-5E956DC5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0268" y="38826167"/>
          <a:ext cx="1372053" cy="1223282"/>
        </a:xfrm>
        <a:prstGeom prst="rect">
          <a:avLst/>
        </a:prstGeom>
      </xdr:spPr>
    </xdr:pic>
    <xdr:clientData/>
  </xdr:twoCellAnchor>
  <xdr:twoCellAnchor editAs="oneCell">
    <xdr:from>
      <xdr:col>8</xdr:col>
      <xdr:colOff>147410</xdr:colOff>
      <xdr:row>38</xdr:row>
      <xdr:rowOff>82373</xdr:rowOff>
    </xdr:from>
    <xdr:to>
      <xdr:col>8</xdr:col>
      <xdr:colOff>1541057</xdr:colOff>
      <xdr:row>38</xdr:row>
      <xdr:rowOff>1292046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44D291B-6F24-4949-9511-99AE9A9A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0267" y="34429069"/>
          <a:ext cx="1393647" cy="1209673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24</xdr:row>
      <xdr:rowOff>63501</xdr:rowOff>
    </xdr:from>
    <xdr:to>
      <xdr:col>8</xdr:col>
      <xdr:colOff>1476374</xdr:colOff>
      <xdr:row>24</xdr:row>
      <xdr:rowOff>1295399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2341BE0-71DB-4269-AABC-B48137DC6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099" y="19904076"/>
          <a:ext cx="1304925" cy="1231898"/>
        </a:xfrm>
        <a:prstGeom prst="rect">
          <a:avLst/>
        </a:prstGeom>
      </xdr:spPr>
    </xdr:pic>
    <xdr:clientData/>
  </xdr:twoCellAnchor>
  <xdr:twoCellAnchor editAs="oneCell">
    <xdr:from>
      <xdr:col>8</xdr:col>
      <xdr:colOff>114299</xdr:colOff>
      <xdr:row>33</xdr:row>
      <xdr:rowOff>57151</xdr:rowOff>
    </xdr:from>
    <xdr:to>
      <xdr:col>8</xdr:col>
      <xdr:colOff>1562100</xdr:colOff>
      <xdr:row>33</xdr:row>
      <xdr:rowOff>1288640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856D78-A427-492D-812B-C8860139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49" y="29737051"/>
          <a:ext cx="1447801" cy="1231489"/>
        </a:xfrm>
        <a:prstGeom prst="rect">
          <a:avLst/>
        </a:prstGeom>
      </xdr:spPr>
    </xdr:pic>
    <xdr:clientData/>
  </xdr:twoCellAnchor>
  <xdr:oneCellAnchor>
    <xdr:from>
      <xdr:col>8</xdr:col>
      <xdr:colOff>66675</xdr:colOff>
      <xdr:row>14</xdr:row>
      <xdr:rowOff>95250</xdr:rowOff>
    </xdr:from>
    <xdr:ext cx="1533525" cy="1152525"/>
    <xdr:pic>
      <xdr:nvPicPr>
        <xdr:cNvPr id="28" name="Picture 27">
          <a:extLst>
            <a:ext uri="{FF2B5EF4-FFF2-40B4-BE49-F238E27FC236}">
              <a16:creationId xmlns:a16="http://schemas.microsoft.com/office/drawing/2014/main" id="{4B5DF6BE-E6DD-48A3-9B9E-03D10D6E943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10763250"/>
          <a:ext cx="1533525" cy="1152525"/>
        </a:xfrm>
        <a:prstGeom prst="rect">
          <a:avLst/>
        </a:prstGeom>
        <a:noFill/>
      </xdr:spPr>
    </xdr:pic>
    <xdr:clientData/>
  </xdr:oneCellAnchor>
  <xdr:oneCellAnchor>
    <xdr:from>
      <xdr:col>8</xdr:col>
      <xdr:colOff>66675</xdr:colOff>
      <xdr:row>13</xdr:row>
      <xdr:rowOff>66676</xdr:rowOff>
    </xdr:from>
    <xdr:ext cx="1514475" cy="1181100"/>
    <xdr:pic>
      <xdr:nvPicPr>
        <xdr:cNvPr id="29" name="Picture 28">
          <a:extLst>
            <a:ext uri="{FF2B5EF4-FFF2-40B4-BE49-F238E27FC236}">
              <a16:creationId xmlns:a16="http://schemas.microsoft.com/office/drawing/2014/main" id="{8295DC93-C8F0-4370-AA94-1D1A210B1FA8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9401176"/>
          <a:ext cx="1514475" cy="1181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76199</xdr:colOff>
      <xdr:row>32</xdr:row>
      <xdr:rowOff>69055</xdr:rowOff>
    </xdr:from>
    <xdr:ext cx="1495425" cy="1121569"/>
    <xdr:pic>
      <xdr:nvPicPr>
        <xdr:cNvPr id="30" name="Picture 29">
          <a:extLst>
            <a:ext uri="{FF2B5EF4-FFF2-40B4-BE49-F238E27FC236}">
              <a16:creationId xmlns:a16="http://schemas.microsoft.com/office/drawing/2014/main" id="{79A7E7E3-E20D-43E8-AB10-AA1F0EC8B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49" y="28415455"/>
          <a:ext cx="1495425" cy="1121569"/>
        </a:xfrm>
        <a:prstGeom prst="rect">
          <a:avLst/>
        </a:prstGeom>
      </xdr:spPr>
    </xdr:pic>
    <xdr:clientData/>
  </xdr:oneCellAnchor>
  <xdr:twoCellAnchor editAs="oneCell">
    <xdr:from>
      <xdr:col>8</xdr:col>
      <xdr:colOff>90714</xdr:colOff>
      <xdr:row>45</xdr:row>
      <xdr:rowOff>141740</xdr:rowOff>
    </xdr:from>
    <xdr:to>
      <xdr:col>8</xdr:col>
      <xdr:colOff>1535791</xdr:colOff>
      <xdr:row>45</xdr:row>
      <xdr:rowOff>1225548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374FD1A-5145-49B5-9C5F-DD166C19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1" y="41564151"/>
          <a:ext cx="1445077" cy="1083808"/>
        </a:xfrm>
        <a:prstGeom prst="rect">
          <a:avLst/>
        </a:prstGeom>
      </xdr:spPr>
    </xdr:pic>
    <xdr:clientData/>
  </xdr:twoCellAnchor>
  <xdr:twoCellAnchor editAs="oneCell">
    <xdr:from>
      <xdr:col>8</xdr:col>
      <xdr:colOff>68036</xdr:colOff>
      <xdr:row>44</xdr:row>
      <xdr:rowOff>121896</xdr:rowOff>
    </xdr:from>
    <xdr:to>
      <xdr:col>8</xdr:col>
      <xdr:colOff>1569810</xdr:colOff>
      <xdr:row>44</xdr:row>
      <xdr:rowOff>1248227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70A34DD-291A-40A0-BFD9-90B24A8D5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0893" y="40206271"/>
          <a:ext cx="1501774" cy="1126331"/>
        </a:xfrm>
        <a:prstGeom prst="rect">
          <a:avLst/>
        </a:prstGeom>
      </xdr:spPr>
    </xdr:pic>
    <xdr:clientData/>
  </xdr:twoCellAnchor>
  <xdr:twoCellAnchor editAs="oneCell">
    <xdr:from>
      <xdr:col>8</xdr:col>
      <xdr:colOff>86934</xdr:colOff>
      <xdr:row>37</xdr:row>
      <xdr:rowOff>90714</xdr:rowOff>
    </xdr:from>
    <xdr:to>
      <xdr:col>8</xdr:col>
      <xdr:colOff>1591582</xdr:colOff>
      <xdr:row>37</xdr:row>
      <xdr:rowOff>1219200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0E0F13-7D40-490D-A847-21E4B88DC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99791" y="33099375"/>
          <a:ext cx="1504648" cy="1128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1"/>
  <sheetViews>
    <sheetView workbookViewId="0">
      <selection activeCell="K11" sqref="K11"/>
    </sheetView>
  </sheetViews>
  <sheetFormatPr defaultRowHeight="15" x14ac:dyDescent="0.25"/>
  <cols>
    <col min="1" max="1" width="4.140625" customWidth="1"/>
    <col min="2" max="2" width="46.42578125" customWidth="1"/>
    <col min="3" max="3" width="10.42578125" customWidth="1"/>
    <col min="4" max="4" width="9.7109375" bestFit="1" customWidth="1"/>
    <col min="5" max="5" width="9.85546875" customWidth="1"/>
    <col min="6" max="6" width="12.140625" bestFit="1" customWidth="1"/>
    <col min="7" max="7" width="19.85546875" customWidth="1"/>
  </cols>
  <sheetData>
    <row r="1" spans="1:6" x14ac:dyDescent="0.25">
      <c r="A1" s="93" t="s">
        <v>59</v>
      </c>
      <c r="B1" s="93"/>
      <c r="C1" s="93"/>
      <c r="D1" s="93"/>
      <c r="E1" s="93"/>
      <c r="F1" s="93"/>
    </row>
    <row r="2" spans="1:6" x14ac:dyDescent="0.25">
      <c r="A2" s="93" t="s">
        <v>60</v>
      </c>
      <c r="B2" s="93"/>
      <c r="C2" s="93"/>
      <c r="D2" s="93"/>
      <c r="E2" s="93"/>
      <c r="F2" s="93"/>
    </row>
    <row r="3" spans="1:6" x14ac:dyDescent="0.25">
      <c r="A3" s="93" t="s">
        <v>63</v>
      </c>
      <c r="B3" s="93"/>
      <c r="C3" s="93"/>
      <c r="D3" s="93"/>
      <c r="E3" s="93"/>
      <c r="F3" s="93"/>
    </row>
    <row r="5" spans="1:6" x14ac:dyDescent="0.25">
      <c r="A5" s="94" t="s">
        <v>54</v>
      </c>
      <c r="B5" s="10" t="s">
        <v>55</v>
      </c>
      <c r="C5" s="95" t="s">
        <v>52</v>
      </c>
      <c r="D5" s="94" t="s">
        <v>51</v>
      </c>
      <c r="E5" s="95" t="s">
        <v>53</v>
      </c>
      <c r="F5" s="88" t="s">
        <v>58</v>
      </c>
    </row>
    <row r="6" spans="1:6" x14ac:dyDescent="0.25">
      <c r="A6" s="94"/>
      <c r="B6" s="4" t="s">
        <v>0</v>
      </c>
      <c r="C6" s="95"/>
      <c r="D6" s="94"/>
      <c r="E6" s="95"/>
      <c r="F6" s="89"/>
    </row>
    <row r="7" spans="1:6" x14ac:dyDescent="0.25">
      <c r="A7" s="10">
        <v>1</v>
      </c>
      <c r="B7" s="16" t="s">
        <v>3</v>
      </c>
      <c r="C7" s="6">
        <v>1</v>
      </c>
      <c r="D7" s="6">
        <v>15</v>
      </c>
      <c r="E7" s="10">
        <f t="shared" ref="E7:E40" si="0">C7*D7</f>
        <v>15</v>
      </c>
      <c r="F7" s="10"/>
    </row>
    <row r="8" spans="1:6" x14ac:dyDescent="0.25">
      <c r="A8" s="10">
        <v>2</v>
      </c>
      <c r="B8" s="3" t="s">
        <v>45</v>
      </c>
      <c r="C8" s="6">
        <v>1</v>
      </c>
      <c r="D8" s="6">
        <v>30</v>
      </c>
      <c r="E8" s="10">
        <f t="shared" si="0"/>
        <v>30</v>
      </c>
      <c r="F8" s="10"/>
    </row>
    <row r="9" spans="1:6" x14ac:dyDescent="0.25">
      <c r="A9" s="10">
        <v>3</v>
      </c>
      <c r="B9" s="3" t="s">
        <v>4</v>
      </c>
      <c r="C9" s="6">
        <v>1</v>
      </c>
      <c r="D9" s="6">
        <v>30</v>
      </c>
      <c r="E9" s="10">
        <f t="shared" si="0"/>
        <v>30</v>
      </c>
      <c r="F9" s="10"/>
    </row>
    <row r="10" spans="1:6" x14ac:dyDescent="0.25">
      <c r="A10" s="10">
        <v>4</v>
      </c>
      <c r="B10" s="3" t="s">
        <v>7</v>
      </c>
      <c r="C10" s="6">
        <v>1</v>
      </c>
      <c r="D10" s="6">
        <v>30</v>
      </c>
      <c r="E10" s="10">
        <f t="shared" si="0"/>
        <v>30</v>
      </c>
      <c r="F10" s="10"/>
    </row>
    <row r="11" spans="1:6" x14ac:dyDescent="0.25">
      <c r="A11" s="10">
        <v>5</v>
      </c>
      <c r="B11" s="3" t="s">
        <v>8</v>
      </c>
      <c r="C11" s="6">
        <v>1</v>
      </c>
      <c r="D11" s="6">
        <v>30</v>
      </c>
      <c r="E11" s="10">
        <f t="shared" si="0"/>
        <v>30</v>
      </c>
      <c r="F11" s="10"/>
    </row>
    <row r="12" spans="1:6" x14ac:dyDescent="0.25">
      <c r="A12" s="10">
        <v>6</v>
      </c>
      <c r="B12" s="3" t="s">
        <v>46</v>
      </c>
      <c r="C12" s="6">
        <v>1</v>
      </c>
      <c r="D12" s="6">
        <v>30</v>
      </c>
      <c r="E12" s="10">
        <f t="shared" si="0"/>
        <v>30</v>
      </c>
      <c r="F12" s="10"/>
    </row>
    <row r="13" spans="1:6" x14ac:dyDescent="0.25">
      <c r="A13" s="10">
        <v>7</v>
      </c>
      <c r="B13" s="3" t="s">
        <v>47</v>
      </c>
      <c r="C13" s="6">
        <v>1</v>
      </c>
      <c r="D13" s="6">
        <v>30</v>
      </c>
      <c r="E13" s="10">
        <f t="shared" si="0"/>
        <v>30</v>
      </c>
      <c r="F13" s="10"/>
    </row>
    <row r="14" spans="1:6" x14ac:dyDescent="0.25">
      <c r="A14" s="90" t="s">
        <v>17</v>
      </c>
      <c r="B14" s="90"/>
      <c r="C14" s="5"/>
      <c r="D14" s="6"/>
      <c r="E14" s="10"/>
      <c r="F14" s="10"/>
    </row>
    <row r="15" spans="1:6" x14ac:dyDescent="0.25">
      <c r="A15" s="10">
        <v>8</v>
      </c>
      <c r="B15" s="3" t="s">
        <v>21</v>
      </c>
      <c r="C15" s="6">
        <v>1</v>
      </c>
      <c r="D15" s="6">
        <v>30</v>
      </c>
      <c r="E15" s="10">
        <f t="shared" si="0"/>
        <v>30</v>
      </c>
      <c r="F15" s="10"/>
    </row>
    <row r="16" spans="1:6" x14ac:dyDescent="0.25">
      <c r="A16" s="10">
        <v>9</v>
      </c>
      <c r="B16" s="3" t="s">
        <v>22</v>
      </c>
      <c r="C16" s="6">
        <v>1</v>
      </c>
      <c r="D16" s="6">
        <v>10</v>
      </c>
      <c r="E16" s="10">
        <f t="shared" si="0"/>
        <v>10</v>
      </c>
      <c r="F16" s="10"/>
    </row>
    <row r="17" spans="1:6" x14ac:dyDescent="0.25">
      <c r="A17" s="10">
        <v>10</v>
      </c>
      <c r="B17" s="3" t="s">
        <v>23</v>
      </c>
      <c r="C17" s="6">
        <v>1</v>
      </c>
      <c r="D17" s="6">
        <v>30</v>
      </c>
      <c r="E17" s="10">
        <f t="shared" si="0"/>
        <v>30</v>
      </c>
      <c r="F17" s="10"/>
    </row>
    <row r="18" spans="1:6" x14ac:dyDescent="0.25">
      <c r="A18" s="87" t="s">
        <v>24</v>
      </c>
      <c r="B18" s="87"/>
      <c r="C18" s="5"/>
      <c r="D18" s="6"/>
      <c r="E18" s="10"/>
      <c r="F18" s="10"/>
    </row>
    <row r="19" spans="1:6" x14ac:dyDescent="0.25">
      <c r="A19" s="10">
        <v>11</v>
      </c>
      <c r="B19" s="3" t="s">
        <v>26</v>
      </c>
      <c r="C19" s="6">
        <v>1</v>
      </c>
      <c r="D19" s="6">
        <v>30</v>
      </c>
      <c r="E19" s="10">
        <f t="shared" si="0"/>
        <v>30</v>
      </c>
      <c r="F19" s="10"/>
    </row>
    <row r="20" spans="1:6" x14ac:dyDescent="0.25">
      <c r="A20" s="10">
        <v>12</v>
      </c>
      <c r="B20" s="3" t="s">
        <v>32</v>
      </c>
      <c r="C20" s="6">
        <v>1</v>
      </c>
      <c r="D20" s="6">
        <v>30</v>
      </c>
      <c r="E20" s="10">
        <f t="shared" si="0"/>
        <v>30</v>
      </c>
      <c r="F20" s="10"/>
    </row>
    <row r="21" spans="1:6" x14ac:dyDescent="0.25">
      <c r="A21" s="87" t="s">
        <v>29</v>
      </c>
      <c r="B21" s="87"/>
      <c r="C21" s="5"/>
      <c r="D21" s="6"/>
      <c r="E21" s="10"/>
      <c r="F21" s="10"/>
    </row>
    <row r="22" spans="1:6" x14ac:dyDescent="0.25">
      <c r="A22" s="10">
        <v>13</v>
      </c>
      <c r="B22" s="3" t="s">
        <v>30</v>
      </c>
      <c r="C22" s="6">
        <v>1</v>
      </c>
      <c r="D22" s="6">
        <v>30</v>
      </c>
      <c r="E22" s="10">
        <f t="shared" si="0"/>
        <v>30</v>
      </c>
      <c r="F22" s="10"/>
    </row>
    <row r="23" spans="1:6" x14ac:dyDescent="0.25">
      <c r="A23" s="10">
        <v>14</v>
      </c>
      <c r="B23" s="3" t="s">
        <v>31</v>
      </c>
      <c r="C23" s="6">
        <v>1</v>
      </c>
      <c r="D23" s="6">
        <v>30</v>
      </c>
      <c r="E23" s="10">
        <f t="shared" si="0"/>
        <v>30</v>
      </c>
      <c r="F23" s="10"/>
    </row>
    <row r="24" spans="1:6" x14ac:dyDescent="0.25">
      <c r="A24" s="10">
        <v>15</v>
      </c>
      <c r="B24" s="3" t="s">
        <v>33</v>
      </c>
      <c r="C24" s="6">
        <v>1</v>
      </c>
      <c r="D24" s="6">
        <v>30</v>
      </c>
      <c r="E24" s="10">
        <f t="shared" si="0"/>
        <v>30</v>
      </c>
      <c r="F24" s="10"/>
    </row>
    <row r="25" spans="1:6" x14ac:dyDescent="0.25">
      <c r="A25" s="10">
        <v>16</v>
      </c>
      <c r="B25" s="3" t="s">
        <v>34</v>
      </c>
      <c r="C25" s="6">
        <v>1</v>
      </c>
      <c r="D25" s="6">
        <v>30</v>
      </c>
      <c r="E25" s="10">
        <f t="shared" si="0"/>
        <v>30</v>
      </c>
      <c r="F25" s="10"/>
    </row>
    <row r="26" spans="1:6" x14ac:dyDescent="0.25">
      <c r="A26" s="10">
        <v>17</v>
      </c>
      <c r="B26" s="3" t="s">
        <v>35</v>
      </c>
      <c r="C26" s="6">
        <v>1</v>
      </c>
      <c r="D26" s="6">
        <v>30</v>
      </c>
      <c r="E26" s="10">
        <f t="shared" si="0"/>
        <v>30</v>
      </c>
      <c r="F26" s="10"/>
    </row>
    <row r="27" spans="1:6" x14ac:dyDescent="0.25">
      <c r="A27" s="10">
        <v>18</v>
      </c>
      <c r="B27" s="3" t="s">
        <v>36</v>
      </c>
      <c r="C27" s="6">
        <v>1</v>
      </c>
      <c r="D27" s="6">
        <v>15</v>
      </c>
      <c r="E27" s="10">
        <f t="shared" si="0"/>
        <v>15</v>
      </c>
      <c r="F27" s="10"/>
    </row>
    <row r="28" spans="1:6" x14ac:dyDescent="0.25">
      <c r="A28" s="10">
        <v>19</v>
      </c>
      <c r="B28" s="3" t="s">
        <v>37</v>
      </c>
      <c r="C28" s="6">
        <v>1</v>
      </c>
      <c r="D28" s="6">
        <v>30</v>
      </c>
      <c r="E28" s="10">
        <f t="shared" si="0"/>
        <v>30</v>
      </c>
      <c r="F28" s="10"/>
    </row>
    <row r="29" spans="1:6" x14ac:dyDescent="0.25">
      <c r="A29" s="91" t="s">
        <v>66</v>
      </c>
      <c r="B29" s="92"/>
      <c r="C29" s="6"/>
      <c r="D29" s="6"/>
      <c r="E29" s="11"/>
      <c r="F29" s="11"/>
    </row>
    <row r="30" spans="1:6" x14ac:dyDescent="0.25">
      <c r="A30" s="11">
        <v>20</v>
      </c>
      <c r="B30" s="3" t="s">
        <v>64</v>
      </c>
      <c r="C30" s="6">
        <v>1</v>
      </c>
      <c r="D30" s="6">
        <v>15</v>
      </c>
      <c r="E30" s="11">
        <f t="shared" ref="E30" si="1">C30*D30</f>
        <v>15</v>
      </c>
      <c r="F30" s="11"/>
    </row>
    <row r="31" spans="1:6" x14ac:dyDescent="0.25">
      <c r="A31" s="87" t="s">
        <v>38</v>
      </c>
      <c r="B31" s="87"/>
      <c r="C31" s="5"/>
      <c r="D31" s="6"/>
      <c r="E31" s="10"/>
      <c r="F31" s="10"/>
    </row>
    <row r="32" spans="1:6" x14ac:dyDescent="0.25">
      <c r="A32" s="10">
        <v>21</v>
      </c>
      <c r="B32" s="3" t="s">
        <v>40</v>
      </c>
      <c r="C32" s="6">
        <v>1</v>
      </c>
      <c r="D32" s="6">
        <v>15</v>
      </c>
      <c r="E32" s="10">
        <f t="shared" si="0"/>
        <v>15</v>
      </c>
      <c r="F32" s="10"/>
    </row>
    <row r="33" spans="1:6" x14ac:dyDescent="0.25">
      <c r="A33" s="10">
        <v>22</v>
      </c>
      <c r="B33" s="3" t="s">
        <v>41</v>
      </c>
      <c r="C33" s="6">
        <v>4</v>
      </c>
      <c r="D33" s="6">
        <v>30</v>
      </c>
      <c r="E33" s="10">
        <f t="shared" si="0"/>
        <v>120</v>
      </c>
      <c r="F33" s="10"/>
    </row>
    <row r="34" spans="1:6" x14ac:dyDescent="0.25">
      <c r="A34" s="10">
        <v>23</v>
      </c>
      <c r="B34" s="3" t="s">
        <v>42</v>
      </c>
      <c r="C34" s="6">
        <v>1</v>
      </c>
      <c r="D34" s="6">
        <v>30</v>
      </c>
      <c r="E34" s="10">
        <f t="shared" si="0"/>
        <v>30</v>
      </c>
      <c r="F34" s="10"/>
    </row>
    <row r="35" spans="1:6" x14ac:dyDescent="0.25">
      <c r="A35" s="87"/>
      <c r="B35" s="87"/>
      <c r="C35" s="5"/>
      <c r="D35" s="6"/>
      <c r="E35" s="10"/>
      <c r="F35" s="10"/>
    </row>
    <row r="36" spans="1:6" x14ac:dyDescent="0.25">
      <c r="A36" s="10">
        <v>24</v>
      </c>
      <c r="B36" s="3" t="s">
        <v>43</v>
      </c>
      <c r="C36" s="6">
        <v>1</v>
      </c>
      <c r="D36" s="6">
        <v>30</v>
      </c>
      <c r="E36" s="10">
        <f t="shared" si="0"/>
        <v>30</v>
      </c>
      <c r="F36" s="10"/>
    </row>
    <row r="37" spans="1:6" x14ac:dyDescent="0.25">
      <c r="A37" s="10">
        <v>25</v>
      </c>
      <c r="B37" s="3" t="s">
        <v>44</v>
      </c>
      <c r="C37" s="6">
        <v>1</v>
      </c>
      <c r="D37" s="6">
        <v>30</v>
      </c>
      <c r="E37" s="10">
        <f t="shared" si="0"/>
        <v>30</v>
      </c>
      <c r="F37" s="10"/>
    </row>
    <row r="38" spans="1:6" x14ac:dyDescent="0.25">
      <c r="A38" s="10">
        <v>26</v>
      </c>
      <c r="B38" s="3" t="s">
        <v>48</v>
      </c>
      <c r="C38" s="6">
        <v>1</v>
      </c>
      <c r="D38" s="6">
        <v>30</v>
      </c>
      <c r="E38" s="10">
        <f t="shared" si="0"/>
        <v>30</v>
      </c>
      <c r="F38" s="10"/>
    </row>
    <row r="39" spans="1:6" x14ac:dyDescent="0.25">
      <c r="A39" s="10">
        <v>27</v>
      </c>
      <c r="B39" s="3" t="s">
        <v>49</v>
      </c>
      <c r="C39" s="6">
        <v>1</v>
      </c>
      <c r="D39" s="6">
        <v>15</v>
      </c>
      <c r="E39" s="10">
        <f t="shared" si="0"/>
        <v>15</v>
      </c>
      <c r="F39" s="10"/>
    </row>
    <row r="40" spans="1:6" x14ac:dyDescent="0.25">
      <c r="A40" s="10">
        <v>28</v>
      </c>
      <c r="B40" s="3" t="s">
        <v>50</v>
      </c>
      <c r="C40" s="6">
        <v>1</v>
      </c>
      <c r="D40" s="6">
        <v>30</v>
      </c>
      <c r="E40" s="10">
        <f t="shared" si="0"/>
        <v>30</v>
      </c>
      <c r="F40" s="10"/>
    </row>
    <row r="41" spans="1:6" x14ac:dyDescent="0.25">
      <c r="A41" s="2"/>
      <c r="B41" s="2"/>
      <c r="C41" s="10">
        <f>SUM(C7:C40)</f>
        <v>31</v>
      </c>
      <c r="D41" s="6">
        <f>SUM(D7:D40)</f>
        <v>745</v>
      </c>
      <c r="E41" s="10">
        <f>SUM(E7:E40)</f>
        <v>835</v>
      </c>
      <c r="F41" s="10"/>
    </row>
  </sheetData>
  <mergeCells count="14">
    <mergeCell ref="A1:F1"/>
    <mergeCell ref="A2:F2"/>
    <mergeCell ref="A3:F3"/>
    <mergeCell ref="A5:A6"/>
    <mergeCell ref="C5:C6"/>
    <mergeCell ref="D5:D6"/>
    <mergeCell ref="E5:E6"/>
    <mergeCell ref="A18:B18"/>
    <mergeCell ref="A21:B21"/>
    <mergeCell ref="A31:B31"/>
    <mergeCell ref="A35:B35"/>
    <mergeCell ref="F5:F6"/>
    <mergeCell ref="A14:B14"/>
    <mergeCell ref="A29:B29"/>
  </mergeCells>
  <pageMargins left="0.7" right="0.7" top="0.75" bottom="0.75" header="0.3" footer="0.3"/>
  <pageSetup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40B2-7370-47A9-B61A-276666246AD7}">
  <dimension ref="A1:N57"/>
  <sheetViews>
    <sheetView topLeftCell="A46" zoomScale="84" zoomScaleNormal="84" workbookViewId="0">
      <selection activeCell="L39" sqref="L39"/>
    </sheetView>
  </sheetViews>
  <sheetFormatPr defaultRowHeight="15" x14ac:dyDescent="0.25"/>
  <cols>
    <col min="1" max="1" width="4.140625" customWidth="1"/>
    <col min="2" max="2" width="26.140625" customWidth="1"/>
    <col min="3" max="3" width="19.7109375" customWidth="1"/>
    <col min="4" max="6" width="10.42578125" customWidth="1"/>
    <col min="7" max="7" width="9.7109375" bestFit="1" customWidth="1"/>
    <col min="8" max="8" width="9.85546875" customWidth="1"/>
    <col min="9" max="9" width="24.5703125" customWidth="1"/>
    <col min="10" max="10" width="12.85546875" style="34" customWidth="1"/>
    <col min="11" max="11" width="23.5703125" customWidth="1"/>
  </cols>
  <sheetData>
    <row r="1" spans="1:11" x14ac:dyDescent="0.25">
      <c r="A1" s="93" t="s">
        <v>101</v>
      </c>
      <c r="B1" s="93"/>
      <c r="C1" s="93"/>
      <c r="D1" s="93"/>
      <c r="E1" s="93"/>
      <c r="F1" s="93"/>
      <c r="G1" s="93"/>
      <c r="H1" s="93"/>
      <c r="I1" s="93"/>
    </row>
    <row r="2" spans="1:11" x14ac:dyDescent="0.25">
      <c r="A2" s="93" t="s">
        <v>60</v>
      </c>
      <c r="B2" s="93"/>
      <c r="C2" s="93"/>
      <c r="D2" s="93"/>
      <c r="E2" s="93"/>
      <c r="F2" s="93"/>
      <c r="G2" s="93"/>
      <c r="H2" s="93"/>
      <c r="I2" s="93"/>
    </row>
    <row r="3" spans="1:11" x14ac:dyDescent="0.25">
      <c r="A3" s="93" t="s">
        <v>103</v>
      </c>
      <c r="B3" s="93"/>
      <c r="C3" s="93"/>
      <c r="D3" s="93"/>
      <c r="E3" s="93"/>
      <c r="F3" s="93"/>
      <c r="G3" s="93"/>
      <c r="H3" s="93"/>
      <c r="I3" s="93"/>
    </row>
    <row r="5" spans="1:11" ht="15" customHeight="1" x14ac:dyDescent="0.25">
      <c r="A5" s="94" t="s">
        <v>54</v>
      </c>
      <c r="B5" s="117" t="s">
        <v>55</v>
      </c>
      <c r="C5" s="118"/>
      <c r="D5" s="95" t="s">
        <v>52</v>
      </c>
      <c r="E5" s="94" t="s">
        <v>51</v>
      </c>
      <c r="F5" s="95" t="s">
        <v>53</v>
      </c>
      <c r="G5" s="94" t="s">
        <v>81</v>
      </c>
      <c r="H5" s="95" t="s">
        <v>82</v>
      </c>
      <c r="I5" s="88" t="s">
        <v>83</v>
      </c>
      <c r="J5" s="94" t="s">
        <v>91</v>
      </c>
    </row>
    <row r="6" spans="1:11" x14ac:dyDescent="0.25">
      <c r="A6" s="94"/>
      <c r="B6" s="119"/>
      <c r="C6" s="120"/>
      <c r="D6" s="95"/>
      <c r="E6" s="94"/>
      <c r="F6" s="95"/>
      <c r="G6" s="94"/>
      <c r="H6" s="95"/>
      <c r="I6" s="89"/>
      <c r="J6" s="94"/>
    </row>
    <row r="7" spans="1:11" x14ac:dyDescent="0.25">
      <c r="A7" s="102" t="s">
        <v>76</v>
      </c>
      <c r="B7" s="103"/>
      <c r="C7" s="103"/>
      <c r="D7" s="103"/>
      <c r="E7" s="103"/>
      <c r="F7" s="103"/>
      <c r="G7" s="103"/>
      <c r="H7" s="103"/>
      <c r="I7" s="104"/>
      <c r="J7" s="39"/>
    </row>
    <row r="8" spans="1:11" s="31" customFormat="1" ht="105.6" customHeight="1" x14ac:dyDescent="0.25">
      <c r="A8" s="39">
        <v>1</v>
      </c>
      <c r="B8" s="111" t="s">
        <v>1</v>
      </c>
      <c r="C8" s="112"/>
      <c r="D8" s="28">
        <v>1</v>
      </c>
      <c r="E8" s="28">
        <v>12</v>
      </c>
      <c r="F8" s="42">
        <v>12</v>
      </c>
      <c r="G8" s="28" t="s">
        <v>88</v>
      </c>
      <c r="H8" s="39">
        <v>2018</v>
      </c>
      <c r="I8" s="39"/>
      <c r="J8" s="39" t="s">
        <v>92</v>
      </c>
      <c r="K8" s="49" t="s">
        <v>120</v>
      </c>
    </row>
    <row r="9" spans="1:11" s="31" customFormat="1" ht="105.6" customHeight="1" x14ac:dyDescent="0.25">
      <c r="A9" s="39">
        <v>2</v>
      </c>
      <c r="B9" s="111" t="s">
        <v>2</v>
      </c>
      <c r="C9" s="112"/>
      <c r="D9" s="28">
        <v>1</v>
      </c>
      <c r="E9" s="28">
        <v>15</v>
      </c>
      <c r="F9" s="42">
        <f t="shared" ref="F9:F14" si="0">D9*E9</f>
        <v>15</v>
      </c>
      <c r="G9" s="28"/>
      <c r="H9" s="39">
        <v>2018</v>
      </c>
      <c r="I9" s="39"/>
      <c r="J9" s="39" t="s">
        <v>92</v>
      </c>
      <c r="K9" s="49" t="s">
        <v>121</v>
      </c>
    </row>
    <row r="10" spans="1:11" s="31" customFormat="1" ht="105.6" customHeight="1" x14ac:dyDescent="0.25">
      <c r="A10" s="39">
        <v>3</v>
      </c>
      <c r="B10" s="111" t="s">
        <v>3</v>
      </c>
      <c r="C10" s="112"/>
      <c r="D10" s="28">
        <v>1</v>
      </c>
      <c r="E10" s="28">
        <v>15</v>
      </c>
      <c r="F10" s="42">
        <f t="shared" si="0"/>
        <v>15</v>
      </c>
      <c r="G10" s="28"/>
      <c r="H10" s="39">
        <v>2014</v>
      </c>
      <c r="I10" s="39"/>
      <c r="J10" s="39" t="s">
        <v>92</v>
      </c>
      <c r="K10" s="49" t="s">
        <v>119</v>
      </c>
    </row>
    <row r="11" spans="1:11" s="31" customFormat="1" ht="105.6" customHeight="1" x14ac:dyDescent="0.25">
      <c r="A11" s="39">
        <v>4</v>
      </c>
      <c r="B11" s="27" t="s">
        <v>4</v>
      </c>
      <c r="C11" s="27"/>
      <c r="D11" s="28">
        <v>1</v>
      </c>
      <c r="E11" s="28">
        <v>30</v>
      </c>
      <c r="F11" s="42">
        <v>30</v>
      </c>
      <c r="G11" s="28" t="s">
        <v>89</v>
      </c>
      <c r="H11" s="39">
        <v>2011</v>
      </c>
      <c r="I11" s="39"/>
      <c r="J11" s="39" t="s">
        <v>98</v>
      </c>
      <c r="K11" s="49" t="s">
        <v>130</v>
      </c>
    </row>
    <row r="12" spans="1:11" s="31" customFormat="1" ht="105.6" customHeight="1" x14ac:dyDescent="0.25">
      <c r="A12" s="39">
        <v>5</v>
      </c>
      <c r="B12" s="111" t="s">
        <v>7</v>
      </c>
      <c r="C12" s="112"/>
      <c r="D12" s="28">
        <v>1</v>
      </c>
      <c r="E12" s="28">
        <v>12</v>
      </c>
      <c r="F12" s="42">
        <v>12</v>
      </c>
      <c r="G12" s="28" t="s">
        <v>89</v>
      </c>
      <c r="H12" s="39">
        <v>2014</v>
      </c>
      <c r="I12" s="39"/>
      <c r="J12" s="39" t="s">
        <v>92</v>
      </c>
      <c r="K12" s="49" t="s">
        <v>113</v>
      </c>
    </row>
    <row r="13" spans="1:11" s="31" customFormat="1" ht="105.6" customHeight="1" x14ac:dyDescent="0.25">
      <c r="A13" s="39">
        <v>6</v>
      </c>
      <c r="B13" s="111" t="s">
        <v>8</v>
      </c>
      <c r="C13" s="112"/>
      <c r="D13" s="28">
        <v>1</v>
      </c>
      <c r="E13" s="28">
        <v>30</v>
      </c>
      <c r="F13" s="42">
        <f t="shared" si="0"/>
        <v>30</v>
      </c>
      <c r="G13" s="28" t="s">
        <v>89</v>
      </c>
      <c r="H13" s="39">
        <v>2014</v>
      </c>
      <c r="I13" s="39"/>
      <c r="J13" s="39" t="s">
        <v>92</v>
      </c>
      <c r="K13" s="49" t="s">
        <v>113</v>
      </c>
    </row>
    <row r="14" spans="1:11" s="31" customFormat="1" ht="105.6" customHeight="1" x14ac:dyDescent="0.25">
      <c r="A14" s="44">
        <v>7</v>
      </c>
      <c r="B14" s="109" t="s">
        <v>36</v>
      </c>
      <c r="C14" s="110"/>
      <c r="D14" s="29">
        <v>1</v>
      </c>
      <c r="E14" s="29">
        <v>15</v>
      </c>
      <c r="F14" s="32">
        <f t="shared" si="0"/>
        <v>15</v>
      </c>
      <c r="G14" s="29"/>
      <c r="H14" s="32">
        <v>2010</v>
      </c>
      <c r="I14" s="44"/>
      <c r="J14" s="44" t="s">
        <v>92</v>
      </c>
      <c r="K14" s="49" t="s">
        <v>122</v>
      </c>
    </row>
    <row r="15" spans="1:11" s="31" customFormat="1" ht="105.6" customHeight="1" x14ac:dyDescent="0.25">
      <c r="A15" s="100">
        <v>8</v>
      </c>
      <c r="B15" s="121" t="s">
        <v>132</v>
      </c>
      <c r="C15" s="27" t="s">
        <v>45</v>
      </c>
      <c r="D15" s="114">
        <v>1</v>
      </c>
      <c r="E15" s="114">
        <v>30</v>
      </c>
      <c r="F15" s="100">
        <f t="shared" ref="F15" si="1">D15*E15</f>
        <v>30</v>
      </c>
      <c r="G15" s="28" t="s">
        <v>94</v>
      </c>
      <c r="H15" s="44">
        <v>2011</v>
      </c>
      <c r="I15" s="44"/>
      <c r="J15" s="45" t="s">
        <v>99</v>
      </c>
      <c r="K15" s="49" t="s">
        <v>113</v>
      </c>
    </row>
    <row r="16" spans="1:11" s="31" customFormat="1" ht="105.6" customHeight="1" x14ac:dyDescent="0.25">
      <c r="A16" s="113"/>
      <c r="B16" s="122"/>
      <c r="C16" s="27" t="s">
        <v>46</v>
      </c>
      <c r="D16" s="115"/>
      <c r="E16" s="115"/>
      <c r="F16" s="113"/>
      <c r="G16" s="28" t="s">
        <v>89</v>
      </c>
      <c r="H16" s="39">
        <v>2014</v>
      </c>
      <c r="I16" s="39"/>
      <c r="J16" s="37" t="s">
        <v>100</v>
      </c>
      <c r="K16" s="49" t="s">
        <v>113</v>
      </c>
    </row>
    <row r="17" spans="1:11" s="31" customFormat="1" ht="105.6" customHeight="1" x14ac:dyDescent="0.25">
      <c r="A17" s="101"/>
      <c r="B17" s="123"/>
      <c r="C17" s="30" t="s">
        <v>47</v>
      </c>
      <c r="D17" s="116"/>
      <c r="E17" s="116"/>
      <c r="F17" s="101"/>
      <c r="G17" s="28" t="s">
        <v>89</v>
      </c>
      <c r="H17" s="39">
        <v>2014</v>
      </c>
      <c r="I17" s="39"/>
      <c r="J17" s="37" t="s">
        <v>99</v>
      </c>
      <c r="K17" s="49" t="s">
        <v>113</v>
      </c>
    </row>
    <row r="18" spans="1:11" s="31" customFormat="1" ht="36.75" customHeight="1" x14ac:dyDescent="0.25">
      <c r="A18" s="53"/>
      <c r="B18" s="54"/>
      <c r="C18" s="55"/>
      <c r="D18" s="56">
        <f>SUM(D8:D17)</f>
        <v>8</v>
      </c>
      <c r="E18" s="56">
        <f t="shared" ref="E18:F18" si="2">SUM(E8:E17)</f>
        <v>159</v>
      </c>
      <c r="F18" s="56">
        <f t="shared" si="2"/>
        <v>159</v>
      </c>
      <c r="G18" s="57"/>
      <c r="H18" s="58"/>
      <c r="I18" s="59"/>
      <c r="J18" s="45"/>
      <c r="K18" s="49"/>
    </row>
    <row r="19" spans="1:11" x14ac:dyDescent="0.25">
      <c r="A19" s="105" t="s">
        <v>75</v>
      </c>
      <c r="B19" s="106"/>
      <c r="C19" s="106"/>
      <c r="D19" s="106"/>
      <c r="E19" s="106"/>
      <c r="F19" s="106"/>
      <c r="G19" s="106"/>
      <c r="H19" s="106"/>
      <c r="I19" s="107"/>
      <c r="J19" s="39"/>
    </row>
    <row r="20" spans="1:11" s="31" customFormat="1" ht="105.6" customHeight="1" x14ac:dyDescent="0.25">
      <c r="A20" s="39">
        <v>9</v>
      </c>
      <c r="B20" s="30" t="s">
        <v>21</v>
      </c>
      <c r="C20" s="30"/>
      <c r="D20" s="28">
        <v>1</v>
      </c>
      <c r="E20" s="28">
        <v>30</v>
      </c>
      <c r="F20" s="42">
        <f t="shared" ref="F20:F21" si="3">D20*E20</f>
        <v>30</v>
      </c>
      <c r="G20" s="33" t="s">
        <v>95</v>
      </c>
      <c r="H20" s="39">
        <v>2005</v>
      </c>
      <c r="I20" s="39"/>
      <c r="J20" s="39" t="s">
        <v>92</v>
      </c>
      <c r="K20" s="49" t="s">
        <v>113</v>
      </c>
    </row>
    <row r="21" spans="1:11" s="31" customFormat="1" ht="105.6" customHeight="1" x14ac:dyDescent="0.25">
      <c r="A21" s="39">
        <v>10</v>
      </c>
      <c r="B21" s="30" t="s">
        <v>22</v>
      </c>
      <c r="C21" s="30"/>
      <c r="D21" s="28">
        <v>1</v>
      </c>
      <c r="E21" s="28">
        <v>10</v>
      </c>
      <c r="F21" s="42">
        <f t="shared" si="3"/>
        <v>10</v>
      </c>
      <c r="G21" s="33" t="s">
        <v>95</v>
      </c>
      <c r="H21" s="39">
        <v>2005</v>
      </c>
      <c r="I21" s="39"/>
      <c r="J21" s="39" t="s">
        <v>92</v>
      </c>
      <c r="K21" s="49" t="s">
        <v>122</v>
      </c>
    </row>
    <row r="22" spans="1:11" s="31" customFormat="1" ht="25.5" customHeight="1" x14ac:dyDescent="0.25">
      <c r="A22" s="60"/>
      <c r="B22" s="55"/>
      <c r="C22" s="55"/>
      <c r="D22" s="56">
        <f>SUM(D20:D21)</f>
        <v>2</v>
      </c>
      <c r="E22" s="56">
        <f t="shared" ref="E22:F22" si="4">SUM(E20:E21)</f>
        <v>40</v>
      </c>
      <c r="F22" s="56">
        <f t="shared" si="4"/>
        <v>40</v>
      </c>
      <c r="G22" s="62"/>
      <c r="H22" s="58"/>
      <c r="I22" s="59"/>
      <c r="J22" s="44"/>
      <c r="K22" s="49"/>
    </row>
    <row r="23" spans="1:11" x14ac:dyDescent="0.25">
      <c r="A23" s="105" t="s">
        <v>74</v>
      </c>
      <c r="B23" s="106"/>
      <c r="C23" s="106"/>
      <c r="D23" s="106"/>
      <c r="E23" s="106"/>
      <c r="F23" s="106"/>
      <c r="G23" s="106"/>
      <c r="H23" s="106"/>
      <c r="I23" s="107"/>
      <c r="J23" s="39"/>
    </row>
    <row r="24" spans="1:11" s="31" customFormat="1" ht="105.6" customHeight="1" x14ac:dyDescent="0.25">
      <c r="A24" s="39">
        <v>11</v>
      </c>
      <c r="B24" s="109" t="s">
        <v>133</v>
      </c>
      <c r="C24" s="110"/>
      <c r="D24" s="29">
        <v>1</v>
      </c>
      <c r="E24" s="29">
        <v>30</v>
      </c>
      <c r="F24" s="32">
        <f t="shared" ref="F24:F25" si="5">D24*E24</f>
        <v>30</v>
      </c>
      <c r="G24" s="29"/>
      <c r="H24" s="52" t="s">
        <v>134</v>
      </c>
      <c r="I24" s="39"/>
      <c r="J24" s="39" t="s">
        <v>92</v>
      </c>
      <c r="K24" s="49" t="s">
        <v>113</v>
      </c>
    </row>
    <row r="25" spans="1:11" s="31" customFormat="1" ht="105.6" customHeight="1" x14ac:dyDescent="0.25">
      <c r="A25" s="39">
        <v>12</v>
      </c>
      <c r="B25" s="109" t="s">
        <v>32</v>
      </c>
      <c r="C25" s="110"/>
      <c r="D25" s="29">
        <v>1</v>
      </c>
      <c r="E25" s="29">
        <v>30</v>
      </c>
      <c r="F25" s="32">
        <f t="shared" si="5"/>
        <v>30</v>
      </c>
      <c r="G25" s="29"/>
      <c r="H25" s="32">
        <v>2016</v>
      </c>
      <c r="I25" s="39"/>
      <c r="J25" s="39" t="s">
        <v>92</v>
      </c>
      <c r="K25" s="49" t="s">
        <v>113</v>
      </c>
    </row>
    <row r="26" spans="1:11" s="31" customFormat="1" ht="24.75" customHeight="1" x14ac:dyDescent="0.25">
      <c r="A26" s="60"/>
      <c r="B26" s="55"/>
      <c r="C26" s="55"/>
      <c r="D26" s="56">
        <f>SUM(D24:D25)</f>
        <v>2</v>
      </c>
      <c r="E26" s="56">
        <f t="shared" ref="E26:F26" si="6">SUM(E24:E25)</f>
        <v>60</v>
      </c>
      <c r="F26" s="56">
        <f t="shared" si="6"/>
        <v>60</v>
      </c>
      <c r="G26" s="63"/>
      <c r="H26" s="64"/>
      <c r="I26" s="59"/>
      <c r="J26" s="44"/>
      <c r="K26" s="49"/>
    </row>
    <row r="27" spans="1:11" x14ac:dyDescent="0.25">
      <c r="A27" s="105" t="s">
        <v>77</v>
      </c>
      <c r="B27" s="106"/>
      <c r="C27" s="106"/>
      <c r="D27" s="106"/>
      <c r="E27" s="106"/>
      <c r="F27" s="106"/>
      <c r="G27" s="106"/>
      <c r="H27" s="106"/>
      <c r="I27" s="107"/>
      <c r="J27" s="39"/>
    </row>
    <row r="28" spans="1:11" s="31" customFormat="1" ht="105.6" customHeight="1" x14ac:dyDescent="0.25">
      <c r="A28" s="39">
        <v>13</v>
      </c>
      <c r="B28" s="109" t="s">
        <v>30</v>
      </c>
      <c r="C28" s="110"/>
      <c r="D28" s="29">
        <v>1</v>
      </c>
      <c r="E28" s="29">
        <v>30</v>
      </c>
      <c r="F28" s="32">
        <f t="shared" ref="F28:F33" si="7">D28*E28</f>
        <v>30</v>
      </c>
      <c r="G28" s="29"/>
      <c r="H28" s="32">
        <v>2010</v>
      </c>
      <c r="I28" s="39"/>
      <c r="J28" s="39" t="s">
        <v>92</v>
      </c>
      <c r="K28" s="49" t="s">
        <v>113</v>
      </c>
    </row>
    <row r="29" spans="1:11" s="31" customFormat="1" ht="105.6" customHeight="1" x14ac:dyDescent="0.25">
      <c r="A29" s="39">
        <v>14</v>
      </c>
      <c r="B29" s="109" t="s">
        <v>31</v>
      </c>
      <c r="C29" s="110"/>
      <c r="D29" s="29">
        <v>1</v>
      </c>
      <c r="E29" s="29">
        <v>30</v>
      </c>
      <c r="F29" s="32">
        <f t="shared" si="7"/>
        <v>30</v>
      </c>
      <c r="G29" s="29"/>
      <c r="H29" s="32">
        <v>1980</v>
      </c>
      <c r="I29" s="39"/>
      <c r="J29" s="39" t="s">
        <v>92</v>
      </c>
      <c r="K29" s="49" t="s">
        <v>113</v>
      </c>
    </row>
    <row r="30" spans="1:11" s="31" customFormat="1" ht="105.6" customHeight="1" x14ac:dyDescent="0.25">
      <c r="A30" s="39">
        <v>15</v>
      </c>
      <c r="B30" s="109" t="s">
        <v>33</v>
      </c>
      <c r="C30" s="110"/>
      <c r="D30" s="29">
        <v>1</v>
      </c>
      <c r="E30" s="29">
        <v>30</v>
      </c>
      <c r="F30" s="32">
        <f t="shared" si="7"/>
        <v>30</v>
      </c>
      <c r="G30" s="29"/>
      <c r="H30" s="32">
        <v>1980</v>
      </c>
      <c r="I30" s="39"/>
      <c r="J30" s="39" t="s">
        <v>92</v>
      </c>
      <c r="K30" s="49" t="s">
        <v>113</v>
      </c>
    </row>
    <row r="31" spans="1:11" s="31" customFormat="1" ht="105.6" customHeight="1" x14ac:dyDescent="0.25">
      <c r="A31" s="39">
        <v>16</v>
      </c>
      <c r="B31" s="109" t="s">
        <v>34</v>
      </c>
      <c r="C31" s="110"/>
      <c r="D31" s="29">
        <v>1</v>
      </c>
      <c r="E31" s="29">
        <v>30</v>
      </c>
      <c r="F31" s="32">
        <f t="shared" si="7"/>
        <v>30</v>
      </c>
      <c r="G31" s="29"/>
      <c r="H31" s="32">
        <v>1980</v>
      </c>
      <c r="I31" s="39"/>
      <c r="J31" s="39" t="s">
        <v>92</v>
      </c>
      <c r="K31" s="49" t="s">
        <v>113</v>
      </c>
    </row>
    <row r="32" spans="1:11" s="31" customFormat="1" ht="105.6" customHeight="1" x14ac:dyDescent="0.25">
      <c r="A32" s="39">
        <v>17</v>
      </c>
      <c r="B32" s="109" t="s">
        <v>37</v>
      </c>
      <c r="C32" s="110"/>
      <c r="D32" s="28">
        <v>1</v>
      </c>
      <c r="E32" s="28">
        <v>30</v>
      </c>
      <c r="F32" s="42">
        <f t="shared" si="7"/>
        <v>30</v>
      </c>
      <c r="G32" s="28"/>
      <c r="H32" s="39">
        <v>1980</v>
      </c>
      <c r="I32" s="39"/>
      <c r="J32" s="39" t="s">
        <v>92</v>
      </c>
      <c r="K32" s="49" t="s">
        <v>123</v>
      </c>
    </row>
    <row r="33" spans="1:14" s="31" customFormat="1" ht="105.6" customHeight="1" x14ac:dyDescent="0.25">
      <c r="A33" s="44">
        <v>18</v>
      </c>
      <c r="B33" s="30" t="s">
        <v>41</v>
      </c>
      <c r="C33" s="30"/>
      <c r="D33" s="28">
        <v>5</v>
      </c>
      <c r="E33" s="28">
        <v>30</v>
      </c>
      <c r="F33" s="44">
        <f t="shared" si="7"/>
        <v>150</v>
      </c>
      <c r="G33" s="28"/>
      <c r="H33" s="44">
        <v>2017</v>
      </c>
      <c r="I33" s="44"/>
      <c r="J33" s="44" t="s">
        <v>92</v>
      </c>
      <c r="K33" s="49" t="s">
        <v>129</v>
      </c>
    </row>
    <row r="34" spans="1:14" s="31" customFormat="1" ht="105.6" customHeight="1" x14ac:dyDescent="0.25">
      <c r="A34" s="39">
        <v>19</v>
      </c>
      <c r="B34" s="109" t="s">
        <v>135</v>
      </c>
      <c r="C34" s="110"/>
      <c r="D34" s="28">
        <v>1</v>
      </c>
      <c r="E34" s="28">
        <v>15</v>
      </c>
      <c r="F34" s="42">
        <f t="shared" ref="F34" si="8">D34*E34</f>
        <v>15</v>
      </c>
      <c r="G34" s="28"/>
      <c r="H34" s="39">
        <v>2017</v>
      </c>
      <c r="I34" s="39"/>
      <c r="J34" s="39" t="s">
        <v>92</v>
      </c>
      <c r="K34" s="31" t="s">
        <v>124</v>
      </c>
    </row>
    <row r="35" spans="1:14" s="31" customFormat="1" ht="27" customHeight="1" x14ac:dyDescent="0.25">
      <c r="A35" s="60"/>
      <c r="B35" s="55"/>
      <c r="C35" s="55"/>
      <c r="D35" s="56">
        <f>SUM(D28:D34)</f>
        <v>11</v>
      </c>
      <c r="E35" s="56">
        <f t="shared" ref="E35:F35" si="9">SUM(E28:E34)</f>
        <v>195</v>
      </c>
      <c r="F35" s="56">
        <f t="shared" si="9"/>
        <v>315</v>
      </c>
      <c r="G35" s="57"/>
      <c r="H35" s="58"/>
      <c r="I35" s="59"/>
      <c r="J35" s="44"/>
    </row>
    <row r="36" spans="1:14" x14ac:dyDescent="0.25">
      <c r="A36" s="105" t="s">
        <v>79</v>
      </c>
      <c r="B36" s="106"/>
      <c r="C36" s="106"/>
      <c r="D36" s="106"/>
      <c r="E36" s="106"/>
      <c r="F36" s="106"/>
      <c r="G36" s="106"/>
      <c r="H36" s="106"/>
      <c r="I36" s="107"/>
      <c r="J36" s="39"/>
    </row>
    <row r="37" spans="1:14" s="31" customFormat="1" ht="105.6" customHeight="1" x14ac:dyDescent="0.25">
      <c r="A37" s="39">
        <v>20</v>
      </c>
      <c r="B37" s="109" t="s">
        <v>40</v>
      </c>
      <c r="C37" s="110"/>
      <c r="D37" s="28">
        <v>1</v>
      </c>
      <c r="E37" s="28">
        <v>15</v>
      </c>
      <c r="F37" s="42">
        <f t="shared" ref="F37:F39" si="10">D37*E37</f>
        <v>15</v>
      </c>
      <c r="G37" s="28"/>
      <c r="H37" s="39">
        <v>2018</v>
      </c>
      <c r="I37" s="39"/>
      <c r="J37" s="39" t="s">
        <v>92</v>
      </c>
      <c r="K37" s="31" t="s">
        <v>125</v>
      </c>
    </row>
    <row r="38" spans="1:14" s="31" customFormat="1" ht="105.6" customHeight="1" x14ac:dyDescent="0.25">
      <c r="A38" s="44">
        <v>21</v>
      </c>
      <c r="B38" s="109" t="s">
        <v>136</v>
      </c>
      <c r="C38" s="110"/>
      <c r="D38" s="28">
        <v>1</v>
      </c>
      <c r="E38" s="28">
        <v>15</v>
      </c>
      <c r="F38" s="44">
        <v>15</v>
      </c>
      <c r="G38" s="28"/>
      <c r="H38" s="44">
        <v>2017</v>
      </c>
      <c r="I38" s="44"/>
      <c r="J38" s="44" t="s">
        <v>92</v>
      </c>
    </row>
    <row r="39" spans="1:14" s="31" customFormat="1" ht="105.6" customHeight="1" x14ac:dyDescent="0.25">
      <c r="A39" s="39">
        <v>22</v>
      </c>
      <c r="B39" s="109" t="s">
        <v>42</v>
      </c>
      <c r="C39" s="110"/>
      <c r="D39" s="28">
        <v>1</v>
      </c>
      <c r="E39" s="28">
        <v>30</v>
      </c>
      <c r="F39" s="42">
        <f t="shared" si="10"/>
        <v>30</v>
      </c>
      <c r="G39" s="28"/>
      <c r="H39" s="39">
        <v>2017</v>
      </c>
      <c r="I39" s="39"/>
      <c r="J39" s="39" t="s">
        <v>92</v>
      </c>
      <c r="K39" s="31" t="s">
        <v>126</v>
      </c>
    </row>
    <row r="40" spans="1:14" x14ac:dyDescent="0.25">
      <c r="A40" s="87"/>
      <c r="B40" s="87"/>
      <c r="C40" s="46"/>
      <c r="D40" s="56">
        <f>SUM(D37:D39)</f>
        <v>3</v>
      </c>
      <c r="E40" s="56">
        <f t="shared" ref="E40:F40" si="11">SUM(E37:E39)</f>
        <v>60</v>
      </c>
      <c r="F40" s="56">
        <f t="shared" si="11"/>
        <v>60</v>
      </c>
      <c r="G40" s="40"/>
      <c r="H40" s="38"/>
      <c r="I40" s="38"/>
      <c r="J40" s="39"/>
    </row>
    <row r="41" spans="1:14" x14ac:dyDescent="0.25">
      <c r="A41" s="46"/>
      <c r="B41" s="47"/>
      <c r="C41" s="48"/>
      <c r="D41" s="5"/>
      <c r="E41" s="5"/>
      <c r="F41" s="5"/>
      <c r="G41" s="43"/>
      <c r="H41" s="46"/>
      <c r="I41" s="46"/>
      <c r="J41" s="44"/>
    </row>
    <row r="42" spans="1:14" s="31" customFormat="1" ht="105.6" customHeight="1" x14ac:dyDescent="0.25">
      <c r="A42" s="39">
        <v>23</v>
      </c>
      <c r="B42" s="109" t="s">
        <v>43</v>
      </c>
      <c r="C42" s="110"/>
      <c r="D42" s="28">
        <v>1</v>
      </c>
      <c r="E42" s="28">
        <v>30</v>
      </c>
      <c r="F42" s="42">
        <f t="shared" ref="F42:F46" si="12">D42*E42</f>
        <v>30</v>
      </c>
      <c r="G42" s="28"/>
      <c r="H42" s="39">
        <v>1983</v>
      </c>
      <c r="I42" s="39"/>
      <c r="J42" s="39" t="s">
        <v>92</v>
      </c>
      <c r="K42" s="49" t="s">
        <v>123</v>
      </c>
    </row>
    <row r="43" spans="1:14" s="31" customFormat="1" ht="105.6" customHeight="1" x14ac:dyDescent="0.25">
      <c r="A43" s="39">
        <v>24</v>
      </c>
      <c r="B43" s="109" t="s">
        <v>44</v>
      </c>
      <c r="C43" s="110"/>
      <c r="D43" s="28">
        <v>1</v>
      </c>
      <c r="E43" s="28">
        <v>30</v>
      </c>
      <c r="F43" s="42">
        <f t="shared" si="12"/>
        <v>30</v>
      </c>
      <c r="G43" s="28" t="s">
        <v>96</v>
      </c>
      <c r="H43" s="39">
        <v>1980</v>
      </c>
      <c r="I43" s="39"/>
      <c r="J43" s="39" t="s">
        <v>92</v>
      </c>
      <c r="K43" s="49" t="s">
        <v>123</v>
      </c>
    </row>
    <row r="44" spans="1:14" s="31" customFormat="1" ht="105.6" customHeight="1" x14ac:dyDescent="0.25">
      <c r="A44" s="39">
        <v>25</v>
      </c>
      <c r="B44" s="109" t="s">
        <v>48</v>
      </c>
      <c r="C44" s="110"/>
      <c r="D44" s="28">
        <v>1</v>
      </c>
      <c r="E44" s="28">
        <v>30</v>
      </c>
      <c r="F44" s="42">
        <f t="shared" si="12"/>
        <v>30</v>
      </c>
      <c r="G44" s="28"/>
      <c r="H44" s="39">
        <v>1997</v>
      </c>
      <c r="I44" s="39"/>
      <c r="J44" s="39" t="s">
        <v>92</v>
      </c>
      <c r="K44" s="49" t="s">
        <v>123</v>
      </c>
    </row>
    <row r="45" spans="1:14" s="31" customFormat="1" ht="105.6" customHeight="1" x14ac:dyDescent="0.25">
      <c r="A45" s="39">
        <v>26</v>
      </c>
      <c r="B45" s="109" t="s">
        <v>49</v>
      </c>
      <c r="C45" s="110"/>
      <c r="D45" s="28">
        <v>1</v>
      </c>
      <c r="E45" s="28">
        <v>15</v>
      </c>
      <c r="F45" s="42">
        <f t="shared" si="12"/>
        <v>15</v>
      </c>
      <c r="G45" s="28"/>
      <c r="H45" s="39">
        <v>1982</v>
      </c>
      <c r="I45" s="39"/>
      <c r="J45" s="39" t="s">
        <v>92</v>
      </c>
      <c r="K45" s="49" t="s">
        <v>128</v>
      </c>
    </row>
    <row r="46" spans="1:14" s="31" customFormat="1" ht="105.6" customHeight="1" x14ac:dyDescent="0.25">
      <c r="A46" s="39">
        <v>27</v>
      </c>
      <c r="B46" s="109" t="s">
        <v>50</v>
      </c>
      <c r="C46" s="110"/>
      <c r="D46" s="28">
        <v>1</v>
      </c>
      <c r="E46" s="28">
        <v>30</v>
      </c>
      <c r="F46" s="42">
        <f t="shared" si="12"/>
        <v>30</v>
      </c>
      <c r="G46" s="28"/>
      <c r="H46" s="39">
        <v>1981</v>
      </c>
      <c r="I46" s="39"/>
      <c r="J46" s="39" t="s">
        <v>92</v>
      </c>
      <c r="K46" s="49" t="s">
        <v>127</v>
      </c>
      <c r="N46" s="31" t="s">
        <v>97</v>
      </c>
    </row>
    <row r="47" spans="1:14" x14ac:dyDescent="0.25">
      <c r="A47" s="2"/>
      <c r="B47" s="2"/>
      <c r="C47" s="2"/>
      <c r="D47" s="56">
        <f>SUM(D42:D46)</f>
        <v>5</v>
      </c>
      <c r="E47" s="56">
        <f t="shared" ref="E47:F47" si="13">SUM(E42:E46)</f>
        <v>135</v>
      </c>
      <c r="F47" s="56">
        <f t="shared" si="13"/>
        <v>135</v>
      </c>
      <c r="G47" s="40"/>
      <c r="H47" s="38"/>
      <c r="I47" s="38"/>
      <c r="J47" s="39"/>
    </row>
    <row r="49" spans="1:14" x14ac:dyDescent="0.25">
      <c r="D49" s="93" t="s">
        <v>137</v>
      </c>
      <c r="E49" s="93"/>
      <c r="F49" s="93"/>
      <c r="G49" s="93"/>
      <c r="H49" s="93"/>
      <c r="I49" s="93"/>
    </row>
    <row r="50" spans="1:14" x14ac:dyDescent="0.25">
      <c r="D50" s="93" t="s">
        <v>68</v>
      </c>
      <c r="E50" s="93"/>
      <c r="F50" s="93"/>
      <c r="G50" s="93"/>
      <c r="H50" s="93"/>
      <c r="I50" s="93"/>
    </row>
    <row r="51" spans="1:14" x14ac:dyDescent="0.25">
      <c r="D51" s="93" t="s">
        <v>69</v>
      </c>
      <c r="E51" s="93"/>
      <c r="F51" s="93"/>
      <c r="G51" s="93"/>
      <c r="H51" s="93"/>
      <c r="I51" s="93"/>
    </row>
    <row r="55" spans="1:14" s="34" customFormat="1" x14ac:dyDescent="0.25">
      <c r="A55"/>
      <c r="B55"/>
      <c r="C55"/>
      <c r="D55" s="96" t="s">
        <v>138</v>
      </c>
      <c r="E55" s="96"/>
      <c r="F55" s="96"/>
      <c r="G55" s="96"/>
      <c r="H55" s="96"/>
      <c r="I55" s="96"/>
      <c r="K55"/>
      <c r="L55"/>
      <c r="M55"/>
      <c r="N55"/>
    </row>
    <row r="56" spans="1:14" s="34" customFormat="1" x14ac:dyDescent="0.25">
      <c r="A56"/>
      <c r="B56"/>
      <c r="C56"/>
      <c r="D56" s="93" t="s">
        <v>71</v>
      </c>
      <c r="E56" s="93"/>
      <c r="F56" s="93"/>
      <c r="G56" s="93"/>
      <c r="H56" s="93"/>
      <c r="I56" s="93"/>
      <c r="K56"/>
      <c r="L56"/>
      <c r="M56"/>
      <c r="N56"/>
    </row>
    <row r="57" spans="1:14" s="34" customFormat="1" x14ac:dyDescent="0.25">
      <c r="A57"/>
      <c r="B57"/>
      <c r="C57"/>
      <c r="D57" s="93" t="s">
        <v>139</v>
      </c>
      <c r="E57" s="93"/>
      <c r="F57" s="93"/>
      <c r="G57" s="93"/>
      <c r="H57" s="93"/>
      <c r="I57" s="93"/>
      <c r="K57"/>
      <c r="L57"/>
      <c r="M57"/>
      <c r="N57"/>
    </row>
  </sheetData>
  <mergeCells count="51">
    <mergeCell ref="B34:C34"/>
    <mergeCell ref="B37:C37"/>
    <mergeCell ref="B39:C39"/>
    <mergeCell ref="B42:C42"/>
    <mergeCell ref="B43:C43"/>
    <mergeCell ref="B38:C38"/>
    <mergeCell ref="B28:C28"/>
    <mergeCell ref="B29:C29"/>
    <mergeCell ref="B30:C30"/>
    <mergeCell ref="B31:C31"/>
    <mergeCell ref="B32:C32"/>
    <mergeCell ref="A1:I1"/>
    <mergeCell ref="A2:I2"/>
    <mergeCell ref="A3:I3"/>
    <mergeCell ref="A5:A6"/>
    <mergeCell ref="D5:D6"/>
    <mergeCell ref="G5:G6"/>
    <mergeCell ref="H5:H6"/>
    <mergeCell ref="I5:I6"/>
    <mergeCell ref="J5:J6"/>
    <mergeCell ref="A7:I7"/>
    <mergeCell ref="A19:I19"/>
    <mergeCell ref="A23:I23"/>
    <mergeCell ref="D15:D17"/>
    <mergeCell ref="E15:E17"/>
    <mergeCell ref="F15:F17"/>
    <mergeCell ref="B5:C6"/>
    <mergeCell ref="B15:B17"/>
    <mergeCell ref="A27:I27"/>
    <mergeCell ref="E5:E6"/>
    <mergeCell ref="F5:F6"/>
    <mergeCell ref="B10:C10"/>
    <mergeCell ref="B9:C9"/>
    <mergeCell ref="B8:C8"/>
    <mergeCell ref="B12:C12"/>
    <mergeCell ref="B13:C13"/>
    <mergeCell ref="B14:C14"/>
    <mergeCell ref="B24:C24"/>
    <mergeCell ref="B25:C25"/>
    <mergeCell ref="A15:A17"/>
    <mergeCell ref="D56:I56"/>
    <mergeCell ref="D57:I57"/>
    <mergeCell ref="A36:I36"/>
    <mergeCell ref="A40:B40"/>
    <mergeCell ref="D49:I49"/>
    <mergeCell ref="D50:I50"/>
    <mergeCell ref="D51:I51"/>
    <mergeCell ref="D55:I55"/>
    <mergeCell ref="B44:C44"/>
    <mergeCell ref="B45:C45"/>
    <mergeCell ref="B46:C46"/>
  </mergeCells>
  <pageMargins left="0.51181102362204722" right="0.11811023622047245" top="0.74803149606299213" bottom="0.55118110236220474" header="0.31496062992125984" footer="0.31496062992125984"/>
  <pageSetup scale="85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9F0A8-1D81-43B5-B3AC-52C128C88F2C}">
  <dimension ref="A1:I71"/>
  <sheetViews>
    <sheetView topLeftCell="A50" workbookViewId="0">
      <selection activeCell="H52" sqref="H52"/>
    </sheetView>
  </sheetViews>
  <sheetFormatPr defaultRowHeight="15" x14ac:dyDescent="0.25"/>
  <cols>
    <col min="1" max="1" width="4.140625" customWidth="1"/>
    <col min="2" max="2" width="45.28515625" customWidth="1"/>
    <col min="3" max="3" width="15.5703125" customWidth="1"/>
    <col min="4" max="4" width="11.5703125" customWidth="1"/>
    <col min="5" max="5" width="10.42578125" customWidth="1"/>
    <col min="6" max="6" width="10.85546875" customWidth="1"/>
    <col min="7" max="7" width="9.85546875" customWidth="1"/>
    <col min="8" max="8" width="13" customWidth="1"/>
  </cols>
  <sheetData>
    <row r="1" spans="1:8" x14ac:dyDescent="0.25">
      <c r="A1" s="93" t="s">
        <v>59</v>
      </c>
      <c r="B1" s="93"/>
      <c r="C1" s="93"/>
      <c r="D1" s="93"/>
      <c r="E1" s="93"/>
      <c r="F1" s="93"/>
      <c r="G1" s="93"/>
      <c r="H1" s="93"/>
    </row>
    <row r="2" spans="1:8" x14ac:dyDescent="0.25">
      <c r="A2" s="93" t="s">
        <v>60</v>
      </c>
      <c r="B2" s="93"/>
      <c r="C2" s="93"/>
      <c r="D2" s="93"/>
      <c r="E2" s="93"/>
      <c r="F2" s="93"/>
      <c r="G2" s="93"/>
      <c r="H2" s="93"/>
    </row>
    <row r="3" spans="1:8" x14ac:dyDescent="0.25">
      <c r="A3" s="93" t="s">
        <v>160</v>
      </c>
      <c r="B3" s="93"/>
      <c r="C3" s="93"/>
      <c r="D3" s="93"/>
      <c r="E3" s="93"/>
      <c r="F3" s="93"/>
      <c r="G3" s="93"/>
      <c r="H3" s="93"/>
    </row>
    <row r="5" spans="1:8" x14ac:dyDescent="0.25">
      <c r="A5" s="129" t="s">
        <v>54</v>
      </c>
      <c r="B5" s="130" t="s">
        <v>55</v>
      </c>
      <c r="C5" s="132" t="s">
        <v>161</v>
      </c>
      <c r="D5" s="132"/>
      <c r="E5" s="133" t="s">
        <v>52</v>
      </c>
      <c r="F5" s="129" t="s">
        <v>51</v>
      </c>
      <c r="G5" s="133" t="s">
        <v>53</v>
      </c>
      <c r="H5" s="134" t="s">
        <v>58</v>
      </c>
    </row>
    <row r="6" spans="1:8" x14ac:dyDescent="0.25">
      <c r="A6" s="129"/>
      <c r="B6" s="131"/>
      <c r="C6" s="68" t="s">
        <v>162</v>
      </c>
      <c r="D6" s="75" t="s">
        <v>163</v>
      </c>
      <c r="E6" s="133"/>
      <c r="F6" s="129"/>
      <c r="G6" s="133"/>
      <c r="H6" s="135"/>
    </row>
    <row r="7" spans="1:8" x14ac:dyDescent="0.25">
      <c r="A7" s="102" t="s">
        <v>76</v>
      </c>
      <c r="B7" s="103"/>
      <c r="C7" s="103"/>
      <c r="D7" s="103"/>
      <c r="E7" s="103"/>
      <c r="F7" s="103"/>
      <c r="G7" s="103"/>
      <c r="H7" s="104"/>
    </row>
    <row r="8" spans="1:8" x14ac:dyDescent="0.25">
      <c r="A8" s="65">
        <v>1</v>
      </c>
      <c r="B8" s="3" t="s">
        <v>1</v>
      </c>
      <c r="C8" s="65">
        <v>1</v>
      </c>
      <c r="D8" s="65"/>
      <c r="E8" s="65">
        <v>1</v>
      </c>
      <c r="F8" s="65">
        <v>12</v>
      </c>
      <c r="G8" s="65">
        <f>E8*F8</f>
        <v>12</v>
      </c>
      <c r="H8" s="65">
        <v>2018</v>
      </c>
    </row>
    <row r="9" spans="1:8" x14ac:dyDescent="0.25">
      <c r="A9" s="65">
        <v>2</v>
      </c>
      <c r="B9" s="3" t="s">
        <v>159</v>
      </c>
      <c r="C9" s="65">
        <v>1</v>
      </c>
      <c r="D9" s="65"/>
      <c r="E9" s="65">
        <v>1</v>
      </c>
      <c r="F9" s="65">
        <v>15</v>
      </c>
      <c r="G9" s="65">
        <f t="shared" ref="G9:G49" si="0">E9*F9</f>
        <v>15</v>
      </c>
      <c r="H9" s="65">
        <v>2018</v>
      </c>
    </row>
    <row r="10" spans="1:8" ht="30" x14ac:dyDescent="0.25">
      <c r="A10" s="73">
        <v>3</v>
      </c>
      <c r="B10" s="74" t="s">
        <v>169</v>
      </c>
      <c r="C10" s="73">
        <v>1</v>
      </c>
      <c r="D10" s="73"/>
      <c r="E10" s="73">
        <v>1</v>
      </c>
      <c r="F10" s="73">
        <v>15</v>
      </c>
      <c r="G10" s="73">
        <f t="shared" si="0"/>
        <v>15</v>
      </c>
      <c r="H10" s="73">
        <v>2012</v>
      </c>
    </row>
    <row r="11" spans="1:8" ht="30" x14ac:dyDescent="0.25">
      <c r="A11" s="66">
        <v>4</v>
      </c>
      <c r="B11" s="71" t="s">
        <v>165</v>
      </c>
      <c r="C11" s="66">
        <v>1</v>
      </c>
      <c r="D11" s="66"/>
      <c r="E11" s="66">
        <v>1</v>
      </c>
      <c r="F11" s="66">
        <v>30</v>
      </c>
      <c r="G11" s="66">
        <f t="shared" si="0"/>
        <v>30</v>
      </c>
      <c r="H11" s="66">
        <v>2012</v>
      </c>
    </row>
    <row r="12" spans="1:8" x14ac:dyDescent="0.25">
      <c r="A12" s="65">
        <v>5</v>
      </c>
      <c r="B12" s="3" t="s">
        <v>4</v>
      </c>
      <c r="C12" s="65">
        <v>1</v>
      </c>
      <c r="D12" s="65"/>
      <c r="E12" s="65">
        <v>1</v>
      </c>
      <c r="F12" s="65">
        <v>30</v>
      </c>
      <c r="G12" s="65">
        <f t="shared" si="0"/>
        <v>30</v>
      </c>
      <c r="H12" s="65">
        <v>2010</v>
      </c>
    </row>
    <row r="13" spans="1:8" x14ac:dyDescent="0.25">
      <c r="A13" s="65">
        <v>6</v>
      </c>
      <c r="B13" s="3" t="s">
        <v>166</v>
      </c>
      <c r="C13" s="65"/>
      <c r="D13" s="65">
        <v>1</v>
      </c>
      <c r="E13" s="65">
        <v>8</v>
      </c>
      <c r="F13" s="65">
        <v>3</v>
      </c>
      <c r="G13" s="65">
        <f t="shared" si="0"/>
        <v>24</v>
      </c>
      <c r="H13" s="65">
        <v>2017</v>
      </c>
    </row>
    <row r="14" spans="1:8" x14ac:dyDescent="0.25">
      <c r="A14" s="65">
        <v>7</v>
      </c>
      <c r="B14" s="3" t="s">
        <v>7</v>
      </c>
      <c r="C14" s="65">
        <v>1</v>
      </c>
      <c r="D14" s="65"/>
      <c r="E14" s="65">
        <v>1</v>
      </c>
      <c r="F14" s="65">
        <v>12</v>
      </c>
      <c r="G14" s="65">
        <f t="shared" si="0"/>
        <v>12</v>
      </c>
      <c r="H14" s="65">
        <v>2014</v>
      </c>
    </row>
    <row r="15" spans="1:8" x14ac:dyDescent="0.25">
      <c r="A15" s="65">
        <v>8</v>
      </c>
      <c r="B15" s="3" t="s">
        <v>8</v>
      </c>
      <c r="C15" s="65">
        <v>1</v>
      </c>
      <c r="D15" s="65"/>
      <c r="E15" s="65">
        <v>1</v>
      </c>
      <c r="F15" s="65">
        <v>30</v>
      </c>
      <c r="G15" s="65">
        <f t="shared" si="0"/>
        <v>30</v>
      </c>
      <c r="H15" s="65">
        <v>2012</v>
      </c>
    </row>
    <row r="16" spans="1:8" x14ac:dyDescent="0.25">
      <c r="A16" s="65">
        <v>9</v>
      </c>
      <c r="B16" s="3" t="s">
        <v>56</v>
      </c>
      <c r="C16" s="65"/>
      <c r="D16" s="65">
        <v>1</v>
      </c>
      <c r="E16" s="65">
        <v>1</v>
      </c>
      <c r="F16" s="65">
        <v>6</v>
      </c>
      <c r="G16" s="65">
        <f t="shared" si="0"/>
        <v>6</v>
      </c>
      <c r="H16" s="65">
        <v>2010</v>
      </c>
    </row>
    <row r="17" spans="1:8" x14ac:dyDescent="0.25">
      <c r="A17" s="65">
        <v>10</v>
      </c>
      <c r="B17" s="3" t="s">
        <v>9</v>
      </c>
      <c r="C17" s="65"/>
      <c r="D17" s="65">
        <v>1</v>
      </c>
      <c r="E17" s="65">
        <v>1</v>
      </c>
      <c r="F17" s="65">
        <v>2</v>
      </c>
      <c r="G17" s="65">
        <f t="shared" si="0"/>
        <v>2</v>
      </c>
      <c r="H17" s="65">
        <v>2012</v>
      </c>
    </row>
    <row r="18" spans="1:8" x14ac:dyDescent="0.25">
      <c r="A18" s="65">
        <v>11</v>
      </c>
      <c r="B18" s="3" t="s">
        <v>57</v>
      </c>
      <c r="C18" s="65"/>
      <c r="D18" s="65">
        <v>1</v>
      </c>
      <c r="E18" s="65">
        <v>1</v>
      </c>
      <c r="F18" s="65">
        <v>8</v>
      </c>
      <c r="G18" s="65">
        <f t="shared" si="0"/>
        <v>8</v>
      </c>
      <c r="H18" s="65">
        <v>2010</v>
      </c>
    </row>
    <row r="19" spans="1:8" x14ac:dyDescent="0.25">
      <c r="A19" s="65">
        <v>12</v>
      </c>
      <c r="B19" s="3" t="s">
        <v>175</v>
      </c>
      <c r="C19" s="65"/>
      <c r="D19" s="65">
        <v>1</v>
      </c>
      <c r="E19" s="65">
        <v>1</v>
      </c>
      <c r="F19" s="65">
        <v>30</v>
      </c>
      <c r="G19" s="65">
        <f t="shared" si="0"/>
        <v>30</v>
      </c>
      <c r="H19" s="65">
        <v>2010</v>
      </c>
    </row>
    <row r="20" spans="1:8" x14ac:dyDescent="0.25">
      <c r="A20" s="65">
        <v>13</v>
      </c>
      <c r="B20" s="3" t="s">
        <v>11</v>
      </c>
      <c r="C20" s="65"/>
      <c r="D20" s="65">
        <v>1</v>
      </c>
      <c r="E20" s="65">
        <v>1</v>
      </c>
      <c r="F20" s="65">
        <v>12</v>
      </c>
      <c r="G20" s="65">
        <f t="shared" si="0"/>
        <v>12</v>
      </c>
      <c r="H20" s="72">
        <v>2010</v>
      </c>
    </row>
    <row r="21" spans="1:8" x14ac:dyDescent="0.25">
      <c r="A21" s="65">
        <v>14</v>
      </c>
      <c r="B21" s="3" t="s">
        <v>12</v>
      </c>
      <c r="C21" s="65"/>
      <c r="D21" s="65">
        <v>1</v>
      </c>
      <c r="E21" s="65">
        <v>4</v>
      </c>
      <c r="F21" s="65">
        <v>4</v>
      </c>
      <c r="G21" s="65">
        <f t="shared" si="0"/>
        <v>16</v>
      </c>
      <c r="H21" s="72">
        <v>2010</v>
      </c>
    </row>
    <row r="22" spans="1:8" x14ac:dyDescent="0.25">
      <c r="A22" s="65">
        <v>15</v>
      </c>
      <c r="B22" s="3" t="s">
        <v>170</v>
      </c>
      <c r="C22" s="65"/>
      <c r="D22" s="65">
        <v>1</v>
      </c>
      <c r="E22" s="65">
        <v>1</v>
      </c>
      <c r="F22" s="65">
        <v>30</v>
      </c>
      <c r="G22" s="65">
        <f t="shared" si="0"/>
        <v>30</v>
      </c>
      <c r="H22" s="72">
        <v>2010</v>
      </c>
    </row>
    <row r="23" spans="1:8" x14ac:dyDescent="0.25">
      <c r="A23" s="65">
        <v>16</v>
      </c>
      <c r="B23" s="3" t="s">
        <v>14</v>
      </c>
      <c r="C23" s="65"/>
      <c r="D23" s="65">
        <v>1</v>
      </c>
      <c r="E23" s="65">
        <v>1</v>
      </c>
      <c r="F23" s="65">
        <v>12</v>
      </c>
      <c r="G23" s="65">
        <f t="shared" si="0"/>
        <v>12</v>
      </c>
      <c r="H23" s="72">
        <v>2010</v>
      </c>
    </row>
    <row r="24" spans="1:8" x14ac:dyDescent="0.25">
      <c r="A24" s="65">
        <v>17</v>
      </c>
      <c r="B24" s="3" t="s">
        <v>15</v>
      </c>
      <c r="C24" s="65"/>
      <c r="D24" s="65">
        <v>1</v>
      </c>
      <c r="E24" s="65">
        <v>1</v>
      </c>
      <c r="F24" s="65">
        <v>5</v>
      </c>
      <c r="G24" s="65">
        <f t="shared" si="0"/>
        <v>5</v>
      </c>
      <c r="H24" s="65">
        <v>2012</v>
      </c>
    </row>
    <row r="25" spans="1:8" x14ac:dyDescent="0.25">
      <c r="A25" s="65">
        <v>18</v>
      </c>
      <c r="B25" s="3" t="s">
        <v>16</v>
      </c>
      <c r="C25" s="65"/>
      <c r="D25" s="65">
        <v>1</v>
      </c>
      <c r="E25" s="65">
        <v>1</v>
      </c>
      <c r="F25" s="65">
        <v>5</v>
      </c>
      <c r="G25" s="65">
        <f t="shared" si="0"/>
        <v>5</v>
      </c>
      <c r="H25" s="72">
        <v>2010</v>
      </c>
    </row>
    <row r="26" spans="1:8" x14ac:dyDescent="0.25">
      <c r="A26" s="72">
        <v>19</v>
      </c>
      <c r="B26" s="3" t="s">
        <v>36</v>
      </c>
      <c r="C26" s="72">
        <v>1</v>
      </c>
      <c r="D26" s="72"/>
      <c r="E26" s="72">
        <v>1</v>
      </c>
      <c r="F26" s="72">
        <v>15</v>
      </c>
      <c r="G26" s="72">
        <f t="shared" si="0"/>
        <v>15</v>
      </c>
      <c r="H26" s="72">
        <v>2008</v>
      </c>
    </row>
    <row r="27" spans="1:8" x14ac:dyDescent="0.25">
      <c r="A27" s="105" t="s">
        <v>17</v>
      </c>
      <c r="B27" s="106"/>
      <c r="C27" s="106"/>
      <c r="D27" s="106"/>
      <c r="E27" s="106"/>
      <c r="F27" s="106"/>
      <c r="G27" s="106"/>
      <c r="H27" s="107"/>
    </row>
    <row r="28" spans="1:8" x14ac:dyDescent="0.25">
      <c r="A28" s="69">
        <v>20</v>
      </c>
      <c r="B28" s="70" t="s">
        <v>18</v>
      </c>
      <c r="C28" s="69"/>
      <c r="D28" s="69">
        <v>1</v>
      </c>
      <c r="E28" s="69">
        <v>7</v>
      </c>
      <c r="F28" s="69">
        <v>2</v>
      </c>
      <c r="G28" s="69">
        <f t="shared" si="0"/>
        <v>14</v>
      </c>
      <c r="H28" s="69">
        <v>2008</v>
      </c>
    </row>
    <row r="29" spans="1:8" x14ac:dyDescent="0.25">
      <c r="A29" s="65">
        <v>21</v>
      </c>
      <c r="B29" s="3" t="s">
        <v>20</v>
      </c>
      <c r="C29" s="65"/>
      <c r="D29" s="65">
        <v>1</v>
      </c>
      <c r="E29" s="65">
        <v>1</v>
      </c>
      <c r="F29" s="65">
        <v>15</v>
      </c>
      <c r="G29" s="65">
        <f t="shared" si="0"/>
        <v>15</v>
      </c>
      <c r="H29" s="65">
        <v>2008</v>
      </c>
    </row>
    <row r="30" spans="1:8" x14ac:dyDescent="0.25">
      <c r="A30" s="65">
        <v>22</v>
      </c>
      <c r="B30" s="3" t="s">
        <v>21</v>
      </c>
      <c r="C30" s="65">
        <v>1</v>
      </c>
      <c r="D30" s="65"/>
      <c r="E30" s="65">
        <v>1</v>
      </c>
      <c r="F30" s="65">
        <v>30</v>
      </c>
      <c r="G30" s="65">
        <f t="shared" si="0"/>
        <v>30</v>
      </c>
      <c r="H30" s="72">
        <v>2008</v>
      </c>
    </row>
    <row r="31" spans="1:8" x14ac:dyDescent="0.25">
      <c r="A31" s="65">
        <v>23</v>
      </c>
      <c r="B31" s="3" t="s">
        <v>22</v>
      </c>
      <c r="C31" s="65">
        <v>1</v>
      </c>
      <c r="D31" s="65"/>
      <c r="E31" s="65">
        <v>1</v>
      </c>
      <c r="F31" s="65">
        <v>10</v>
      </c>
      <c r="G31" s="65">
        <f t="shared" si="0"/>
        <v>10</v>
      </c>
      <c r="H31" s="72">
        <v>2008</v>
      </c>
    </row>
    <row r="32" spans="1:8" x14ac:dyDescent="0.25">
      <c r="A32" s="65">
        <v>24</v>
      </c>
      <c r="B32" s="3" t="s">
        <v>175</v>
      </c>
      <c r="C32" s="65"/>
      <c r="D32" s="65">
        <v>1</v>
      </c>
      <c r="E32" s="65">
        <v>1</v>
      </c>
      <c r="F32" s="65">
        <v>24</v>
      </c>
      <c r="G32" s="65">
        <f t="shared" si="0"/>
        <v>24</v>
      </c>
      <c r="H32" s="72">
        <v>2008</v>
      </c>
    </row>
    <row r="33" spans="1:8" x14ac:dyDescent="0.25">
      <c r="A33" s="105" t="s">
        <v>24</v>
      </c>
      <c r="B33" s="106"/>
      <c r="C33" s="106"/>
      <c r="D33" s="106"/>
      <c r="E33" s="106"/>
      <c r="F33" s="106"/>
      <c r="G33" s="106"/>
      <c r="H33" s="107"/>
    </row>
    <row r="34" spans="1:8" x14ac:dyDescent="0.25">
      <c r="A34" s="65">
        <v>25</v>
      </c>
      <c r="B34" s="3" t="s">
        <v>25</v>
      </c>
      <c r="C34" s="65"/>
      <c r="D34" s="65">
        <v>1</v>
      </c>
      <c r="E34" s="65">
        <v>1</v>
      </c>
      <c r="F34" s="65">
        <v>30</v>
      </c>
      <c r="G34" s="65">
        <f t="shared" si="0"/>
        <v>30</v>
      </c>
      <c r="H34" s="65">
        <v>2015</v>
      </c>
    </row>
    <row r="35" spans="1:8" x14ac:dyDescent="0.25">
      <c r="A35" s="65">
        <v>26</v>
      </c>
      <c r="B35" s="3" t="s">
        <v>133</v>
      </c>
      <c r="C35" s="65">
        <v>1</v>
      </c>
      <c r="D35" s="65"/>
      <c r="E35" s="65">
        <v>1</v>
      </c>
      <c r="F35" s="65">
        <v>30</v>
      </c>
      <c r="G35" s="65">
        <f t="shared" si="0"/>
        <v>30</v>
      </c>
      <c r="H35" s="65" t="s">
        <v>158</v>
      </c>
    </row>
    <row r="36" spans="1:8" x14ac:dyDescent="0.25">
      <c r="A36" s="65">
        <v>27</v>
      </c>
      <c r="B36" s="3" t="s">
        <v>27</v>
      </c>
      <c r="C36" s="65"/>
      <c r="D36" s="65">
        <v>1</v>
      </c>
      <c r="E36" s="65">
        <v>1</v>
      </c>
      <c r="F36" s="65">
        <v>5</v>
      </c>
      <c r="G36" s="65">
        <f t="shared" si="0"/>
        <v>5</v>
      </c>
      <c r="H36" s="72">
        <v>2015</v>
      </c>
    </row>
    <row r="37" spans="1:8" x14ac:dyDescent="0.25">
      <c r="A37" s="65">
        <v>28</v>
      </c>
      <c r="B37" s="3" t="s">
        <v>171</v>
      </c>
      <c r="C37" s="65"/>
      <c r="D37" s="65">
        <v>1</v>
      </c>
      <c r="E37" s="65">
        <v>1</v>
      </c>
      <c r="F37" s="65">
        <v>30</v>
      </c>
      <c r="G37" s="65">
        <f t="shared" si="0"/>
        <v>30</v>
      </c>
      <c r="H37" s="72">
        <v>2015</v>
      </c>
    </row>
    <row r="38" spans="1:8" x14ac:dyDescent="0.25">
      <c r="A38" s="65">
        <v>29</v>
      </c>
      <c r="B38" s="3" t="s">
        <v>15</v>
      </c>
      <c r="C38" s="65"/>
      <c r="D38" s="65">
        <v>1</v>
      </c>
      <c r="E38" s="65">
        <v>1</v>
      </c>
      <c r="F38" s="65">
        <v>2</v>
      </c>
      <c r="G38" s="65">
        <f t="shared" si="0"/>
        <v>2</v>
      </c>
      <c r="H38" s="72">
        <v>2015</v>
      </c>
    </row>
    <row r="39" spans="1:8" x14ac:dyDescent="0.25">
      <c r="A39" s="65">
        <v>30</v>
      </c>
      <c r="B39" s="3" t="s">
        <v>32</v>
      </c>
      <c r="C39" s="65">
        <v>1</v>
      </c>
      <c r="D39" s="65"/>
      <c r="E39" s="65">
        <v>1</v>
      </c>
      <c r="F39" s="65">
        <v>30</v>
      </c>
      <c r="G39" s="65">
        <f t="shared" si="0"/>
        <v>30</v>
      </c>
      <c r="H39" s="72">
        <v>2015</v>
      </c>
    </row>
    <row r="40" spans="1:8" x14ac:dyDescent="0.25">
      <c r="A40" s="105" t="s">
        <v>29</v>
      </c>
      <c r="B40" s="106"/>
      <c r="C40" s="106"/>
      <c r="D40" s="106"/>
      <c r="E40" s="106"/>
      <c r="F40" s="106"/>
      <c r="G40" s="106"/>
      <c r="H40" s="107"/>
    </row>
    <row r="41" spans="1:8" x14ac:dyDescent="0.25">
      <c r="A41" s="69">
        <v>31</v>
      </c>
      <c r="B41" s="70" t="s">
        <v>15</v>
      </c>
      <c r="C41" s="69"/>
      <c r="D41" s="69">
        <v>1</v>
      </c>
      <c r="E41" s="69">
        <v>1</v>
      </c>
      <c r="F41" s="69">
        <v>15</v>
      </c>
      <c r="G41" s="69">
        <f t="shared" si="0"/>
        <v>15</v>
      </c>
      <c r="H41" s="69">
        <v>1996</v>
      </c>
    </row>
    <row r="42" spans="1:8" x14ac:dyDescent="0.25">
      <c r="A42" s="65">
        <v>32</v>
      </c>
      <c r="B42" s="3" t="s">
        <v>30</v>
      </c>
      <c r="C42" s="65">
        <v>1</v>
      </c>
      <c r="D42" s="65"/>
      <c r="E42" s="65">
        <v>1</v>
      </c>
      <c r="F42" s="65">
        <v>30</v>
      </c>
      <c r="G42" s="65">
        <f t="shared" si="0"/>
        <v>30</v>
      </c>
      <c r="H42" s="65">
        <v>2010</v>
      </c>
    </row>
    <row r="43" spans="1:8" x14ac:dyDescent="0.25">
      <c r="A43" s="65">
        <v>33</v>
      </c>
      <c r="B43" s="3" t="s">
        <v>31</v>
      </c>
      <c r="C43" s="65">
        <v>1</v>
      </c>
      <c r="D43" s="65"/>
      <c r="E43" s="65">
        <v>1</v>
      </c>
      <c r="F43" s="65">
        <v>30</v>
      </c>
      <c r="G43" s="65">
        <f t="shared" si="0"/>
        <v>30</v>
      </c>
      <c r="H43" s="65">
        <v>1995</v>
      </c>
    </row>
    <row r="44" spans="1:8" x14ac:dyDescent="0.25">
      <c r="A44" s="65">
        <v>34</v>
      </c>
      <c r="B44" s="3" t="s">
        <v>33</v>
      </c>
      <c r="C44" s="65">
        <v>1</v>
      </c>
      <c r="D44" s="65"/>
      <c r="E44" s="65">
        <v>1</v>
      </c>
      <c r="F44" s="65">
        <v>30</v>
      </c>
      <c r="G44" s="65">
        <f t="shared" si="0"/>
        <v>30</v>
      </c>
      <c r="H44" s="65">
        <v>2008</v>
      </c>
    </row>
    <row r="45" spans="1:8" x14ac:dyDescent="0.25">
      <c r="A45" s="65">
        <v>35</v>
      </c>
      <c r="B45" s="3" t="s">
        <v>34</v>
      </c>
      <c r="C45" s="65">
        <v>1</v>
      </c>
      <c r="D45" s="65"/>
      <c r="E45" s="65">
        <v>1</v>
      </c>
      <c r="F45" s="65">
        <v>30</v>
      </c>
      <c r="G45" s="65">
        <f t="shared" si="0"/>
        <v>30</v>
      </c>
      <c r="H45" s="65">
        <v>1986</v>
      </c>
    </row>
    <row r="46" spans="1:8" x14ac:dyDescent="0.25">
      <c r="A46" s="65">
        <v>36</v>
      </c>
      <c r="B46" s="3" t="s">
        <v>167</v>
      </c>
      <c r="C46" s="65">
        <v>1</v>
      </c>
      <c r="D46" s="65"/>
      <c r="E46" s="65">
        <v>4</v>
      </c>
      <c r="F46" s="65">
        <v>50</v>
      </c>
      <c r="G46" s="65">
        <f t="shared" si="0"/>
        <v>200</v>
      </c>
      <c r="H46" s="65">
        <v>2017</v>
      </c>
    </row>
    <row r="47" spans="1:8" x14ac:dyDescent="0.25">
      <c r="A47" s="69">
        <v>37</v>
      </c>
      <c r="B47" s="70" t="s">
        <v>9</v>
      </c>
      <c r="C47" s="69"/>
      <c r="D47" s="69">
        <v>1</v>
      </c>
      <c r="E47" s="69">
        <v>1</v>
      </c>
      <c r="F47" s="69">
        <v>2</v>
      </c>
      <c r="G47" s="69">
        <f t="shared" si="0"/>
        <v>2</v>
      </c>
      <c r="H47" s="69">
        <v>1996</v>
      </c>
    </row>
    <row r="48" spans="1:8" x14ac:dyDescent="0.25">
      <c r="A48" s="65">
        <v>38</v>
      </c>
      <c r="B48" s="3" t="s">
        <v>168</v>
      </c>
      <c r="C48" s="65">
        <v>1</v>
      </c>
      <c r="D48" s="65"/>
      <c r="E48" s="65">
        <v>1</v>
      </c>
      <c r="F48" s="65">
        <v>15</v>
      </c>
      <c r="G48" s="65">
        <f t="shared" si="0"/>
        <v>15</v>
      </c>
      <c r="H48" s="65">
        <v>2017</v>
      </c>
    </row>
    <row r="49" spans="1:9" x14ac:dyDescent="0.25">
      <c r="A49" s="65">
        <v>39</v>
      </c>
      <c r="B49" s="3" t="s">
        <v>37</v>
      </c>
      <c r="C49" s="65">
        <v>1</v>
      </c>
      <c r="D49" s="65"/>
      <c r="E49" s="65">
        <v>1</v>
      </c>
      <c r="F49" s="65">
        <v>30</v>
      </c>
      <c r="G49" s="65">
        <f t="shared" si="0"/>
        <v>30</v>
      </c>
      <c r="H49" s="65">
        <v>1986</v>
      </c>
    </row>
    <row r="50" spans="1:9" x14ac:dyDescent="0.25">
      <c r="A50" s="105" t="s">
        <v>38</v>
      </c>
      <c r="B50" s="106"/>
      <c r="C50" s="106"/>
      <c r="D50" s="106"/>
      <c r="E50" s="106"/>
      <c r="F50" s="106"/>
      <c r="G50" s="106"/>
      <c r="H50" s="107"/>
    </row>
    <row r="51" spans="1:9" x14ac:dyDescent="0.25">
      <c r="A51" s="65">
        <v>40</v>
      </c>
      <c r="B51" s="3" t="s">
        <v>39</v>
      </c>
      <c r="C51" s="65"/>
      <c r="D51" s="65">
        <v>1</v>
      </c>
      <c r="E51" s="65">
        <v>1</v>
      </c>
      <c r="F51" s="65">
        <v>15</v>
      </c>
      <c r="G51" s="65">
        <f t="shared" ref="G51:G60" si="1">E51*F51</f>
        <v>15</v>
      </c>
      <c r="H51" s="65">
        <v>2018</v>
      </c>
    </row>
    <row r="52" spans="1:9" x14ac:dyDescent="0.25">
      <c r="A52" s="65">
        <v>41</v>
      </c>
      <c r="B52" s="3" t="s">
        <v>40</v>
      </c>
      <c r="C52" s="65">
        <v>1</v>
      </c>
      <c r="D52" s="65"/>
      <c r="E52" s="65">
        <v>1</v>
      </c>
      <c r="F52" s="65">
        <v>15</v>
      </c>
      <c r="G52" s="65">
        <f t="shared" si="1"/>
        <v>15</v>
      </c>
      <c r="H52" s="65">
        <v>2017</v>
      </c>
    </row>
    <row r="53" spans="1:9" x14ac:dyDescent="0.25">
      <c r="A53" s="65">
        <v>42</v>
      </c>
      <c r="B53" s="3" t="s">
        <v>164</v>
      </c>
      <c r="C53" s="65">
        <v>1</v>
      </c>
      <c r="D53" s="65"/>
      <c r="E53" s="65">
        <v>1</v>
      </c>
      <c r="F53" s="65">
        <v>15</v>
      </c>
      <c r="G53" s="65">
        <v>15</v>
      </c>
      <c r="H53" s="65">
        <v>2018</v>
      </c>
    </row>
    <row r="54" spans="1:9" x14ac:dyDescent="0.25">
      <c r="A54" s="65">
        <v>43</v>
      </c>
      <c r="B54" s="3" t="s">
        <v>42</v>
      </c>
      <c r="C54" s="65">
        <v>1</v>
      </c>
      <c r="D54" s="65"/>
      <c r="E54" s="65">
        <v>1</v>
      </c>
      <c r="F54" s="65">
        <v>15</v>
      </c>
      <c r="G54" s="65">
        <f t="shared" si="1"/>
        <v>15</v>
      </c>
      <c r="H54" s="65">
        <v>2017</v>
      </c>
    </row>
    <row r="55" spans="1:9" x14ac:dyDescent="0.25">
      <c r="A55" s="126"/>
      <c r="B55" s="127"/>
      <c r="C55" s="127"/>
      <c r="D55" s="127"/>
      <c r="E55" s="127"/>
      <c r="F55" s="127"/>
      <c r="G55" s="127"/>
      <c r="H55" s="128"/>
    </row>
    <row r="56" spans="1:9" x14ac:dyDescent="0.25">
      <c r="A56" s="65">
        <v>44</v>
      </c>
      <c r="B56" s="3" t="s">
        <v>43</v>
      </c>
      <c r="C56" s="65">
        <v>1</v>
      </c>
      <c r="D56" s="65"/>
      <c r="E56" s="65">
        <v>1</v>
      </c>
      <c r="F56" s="65">
        <v>30</v>
      </c>
      <c r="G56" s="65">
        <f t="shared" si="1"/>
        <v>30</v>
      </c>
      <c r="H56" s="65">
        <v>1985</v>
      </c>
    </row>
    <row r="57" spans="1:9" x14ac:dyDescent="0.25">
      <c r="A57" s="65">
        <v>45</v>
      </c>
      <c r="B57" s="3" t="s">
        <v>44</v>
      </c>
      <c r="C57" s="65">
        <v>1</v>
      </c>
      <c r="D57" s="65"/>
      <c r="E57" s="65">
        <v>1</v>
      </c>
      <c r="F57" s="65">
        <v>30</v>
      </c>
      <c r="G57" s="65">
        <f t="shared" si="1"/>
        <v>30</v>
      </c>
      <c r="H57" s="65">
        <v>1985</v>
      </c>
    </row>
    <row r="58" spans="1:9" x14ac:dyDescent="0.25">
      <c r="A58" s="65">
        <v>46</v>
      </c>
      <c r="B58" s="3" t="s">
        <v>172</v>
      </c>
      <c r="C58" s="65">
        <v>1</v>
      </c>
      <c r="D58" s="65"/>
      <c r="E58" s="65">
        <v>1</v>
      </c>
      <c r="F58" s="65">
        <v>30</v>
      </c>
      <c r="G58" s="65">
        <f t="shared" si="1"/>
        <v>30</v>
      </c>
      <c r="H58" s="65">
        <v>1997</v>
      </c>
    </row>
    <row r="59" spans="1:9" x14ac:dyDescent="0.25">
      <c r="A59" s="65">
        <v>47</v>
      </c>
      <c r="B59" s="3" t="s">
        <v>49</v>
      </c>
      <c r="C59" s="65">
        <v>1</v>
      </c>
      <c r="D59" s="65"/>
      <c r="E59" s="65">
        <v>1</v>
      </c>
      <c r="F59" s="65">
        <v>15</v>
      </c>
      <c r="G59" s="65">
        <f t="shared" si="1"/>
        <v>15</v>
      </c>
      <c r="H59" s="65">
        <v>1982</v>
      </c>
    </row>
    <row r="60" spans="1:9" x14ac:dyDescent="0.25">
      <c r="A60" s="65">
        <v>48</v>
      </c>
      <c r="B60" s="3" t="s">
        <v>50</v>
      </c>
      <c r="C60" s="65">
        <v>1</v>
      </c>
      <c r="D60" s="65"/>
      <c r="E60" s="65">
        <v>1</v>
      </c>
      <c r="F60" s="65">
        <v>30</v>
      </c>
      <c r="G60" s="65">
        <f t="shared" si="1"/>
        <v>30</v>
      </c>
      <c r="H60" s="65">
        <v>1981</v>
      </c>
    </row>
    <row r="61" spans="1:9" x14ac:dyDescent="0.25">
      <c r="A61" s="124" t="s">
        <v>145</v>
      </c>
      <c r="B61" s="125"/>
      <c r="C61" s="76">
        <f>SUM(C8:C60)</f>
        <v>27</v>
      </c>
      <c r="D61" s="76">
        <f>SUM(D8:D60)</f>
        <v>21</v>
      </c>
      <c r="E61" s="76">
        <f>SUM(E8:E60)</f>
        <v>67</v>
      </c>
      <c r="F61" s="76">
        <f t="shared" ref="F61:G61" si="2">SUM(F8:F60)</f>
        <v>911</v>
      </c>
      <c r="G61" s="76">
        <f t="shared" si="2"/>
        <v>1106</v>
      </c>
      <c r="H61" s="65"/>
    </row>
    <row r="63" spans="1:9" x14ac:dyDescent="0.25">
      <c r="D63" s="82"/>
      <c r="E63" s="82"/>
      <c r="F63" s="82" t="s">
        <v>176</v>
      </c>
      <c r="G63" s="82"/>
      <c r="H63" s="82"/>
      <c r="I63" s="82"/>
    </row>
    <row r="64" spans="1:9" x14ac:dyDescent="0.25">
      <c r="D64" s="82"/>
      <c r="E64" s="82"/>
      <c r="F64" s="82" t="s">
        <v>68</v>
      </c>
      <c r="G64" s="82"/>
      <c r="H64" s="82"/>
      <c r="I64" s="82"/>
    </row>
    <row r="65" spans="4:9" x14ac:dyDescent="0.25">
      <c r="D65" s="82"/>
      <c r="E65" s="82"/>
      <c r="F65" s="82" t="s">
        <v>69</v>
      </c>
      <c r="G65" s="82"/>
      <c r="H65" s="82"/>
      <c r="I65" s="82"/>
    </row>
    <row r="69" spans="4:9" x14ac:dyDescent="0.25">
      <c r="D69" s="83"/>
      <c r="E69" s="83"/>
      <c r="F69" s="83" t="s">
        <v>138</v>
      </c>
      <c r="G69" s="83"/>
      <c r="H69" s="83"/>
      <c r="I69" s="83"/>
    </row>
    <row r="70" spans="4:9" x14ac:dyDescent="0.25">
      <c r="D70" s="82"/>
      <c r="E70" s="82"/>
      <c r="F70" s="82" t="s">
        <v>71</v>
      </c>
      <c r="G70" s="82"/>
      <c r="H70" s="82"/>
      <c r="I70" s="82"/>
    </row>
    <row r="71" spans="4:9" x14ac:dyDescent="0.25">
      <c r="D71" s="82"/>
      <c r="E71" s="82"/>
      <c r="F71" s="82" t="s">
        <v>139</v>
      </c>
      <c r="G71" s="82"/>
      <c r="H71" s="82"/>
      <c r="I71" s="82"/>
    </row>
  </sheetData>
  <mergeCells count="17">
    <mergeCell ref="A1:H1"/>
    <mergeCell ref="A2:H2"/>
    <mergeCell ref="A3:H3"/>
    <mergeCell ref="A5:A6"/>
    <mergeCell ref="B5:B6"/>
    <mergeCell ref="C5:D5"/>
    <mergeCell ref="E5:E6"/>
    <mergeCell ref="F5:F6"/>
    <mergeCell ref="G5:G6"/>
    <mergeCell ref="H5:H6"/>
    <mergeCell ref="A61:B61"/>
    <mergeCell ref="A27:H27"/>
    <mergeCell ref="A7:H7"/>
    <mergeCell ref="A50:H50"/>
    <mergeCell ref="A55:H55"/>
    <mergeCell ref="A40:H40"/>
    <mergeCell ref="A33:H33"/>
  </mergeCells>
  <pageMargins left="0.51181102362204722" right="0.31496062992125984" top="0.74803149606299213" bottom="0.74803149606299213" header="0.31496062992125984" footer="0.31496062992125984"/>
  <pageSetup scale="80"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F95D4-2325-4BA9-ACD7-FE517C1C6B4D}">
  <dimension ref="A1:K49"/>
  <sheetViews>
    <sheetView topLeftCell="A36" zoomScale="96" zoomScaleNormal="96" workbookViewId="0">
      <selection activeCell="L43" sqref="L43"/>
    </sheetView>
  </sheetViews>
  <sheetFormatPr defaultRowHeight="15" x14ac:dyDescent="0.25"/>
  <cols>
    <col min="1" max="1" width="4.140625" customWidth="1"/>
    <col min="2" max="2" width="24.42578125" customWidth="1"/>
    <col min="3" max="6" width="10.42578125" customWidth="1"/>
    <col min="7" max="7" width="13.85546875" customWidth="1"/>
    <col min="8" max="8" width="9.85546875" customWidth="1"/>
    <col min="9" max="9" width="28.7109375" customWidth="1"/>
    <col min="10" max="10" width="12.5703125" customWidth="1"/>
    <col min="11" max="11" width="21.28515625" customWidth="1"/>
  </cols>
  <sheetData>
    <row r="1" spans="1:11" x14ac:dyDescent="0.25">
      <c r="A1" s="136" t="s">
        <v>102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</row>
    <row r="2" spans="1:11" x14ac:dyDescent="0.25">
      <c r="A2" s="136" t="s">
        <v>60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36" t="s">
        <v>160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x14ac:dyDescent="0.25">
      <c r="A5" s="129" t="s">
        <v>54</v>
      </c>
      <c r="B5" s="129" t="s">
        <v>140</v>
      </c>
      <c r="C5" s="80"/>
      <c r="D5" s="133" t="s">
        <v>52</v>
      </c>
      <c r="E5" s="129" t="s">
        <v>51</v>
      </c>
      <c r="F5" s="133" t="s">
        <v>53</v>
      </c>
      <c r="G5" s="129" t="s">
        <v>81</v>
      </c>
      <c r="H5" s="133" t="s">
        <v>82</v>
      </c>
      <c r="I5" s="133" t="s">
        <v>83</v>
      </c>
      <c r="J5" s="129" t="s">
        <v>91</v>
      </c>
      <c r="K5" s="129" t="s">
        <v>104</v>
      </c>
    </row>
    <row r="6" spans="1:11" x14ac:dyDescent="0.25">
      <c r="A6" s="129"/>
      <c r="B6" s="129"/>
      <c r="C6" s="80"/>
      <c r="D6" s="133"/>
      <c r="E6" s="129"/>
      <c r="F6" s="133"/>
      <c r="G6" s="129"/>
      <c r="H6" s="133"/>
      <c r="I6" s="133"/>
      <c r="J6" s="129"/>
      <c r="K6" s="129"/>
    </row>
    <row r="7" spans="1:11" x14ac:dyDescent="0.25">
      <c r="A7" s="102" t="s">
        <v>76</v>
      </c>
      <c r="B7" s="103"/>
      <c r="C7" s="103"/>
      <c r="D7" s="103"/>
      <c r="E7" s="103"/>
      <c r="F7" s="103"/>
      <c r="G7" s="103"/>
      <c r="H7" s="103"/>
      <c r="I7" s="103"/>
      <c r="J7" s="103"/>
      <c r="K7" s="104"/>
    </row>
    <row r="8" spans="1:11" ht="105.6" customHeight="1" x14ac:dyDescent="0.25">
      <c r="A8" s="94">
        <v>1</v>
      </c>
      <c r="B8" s="142" t="s">
        <v>142</v>
      </c>
      <c r="C8" s="29" t="s">
        <v>143</v>
      </c>
      <c r="D8" s="140">
        <v>8</v>
      </c>
      <c r="E8" s="140">
        <v>3</v>
      </c>
      <c r="F8" s="94">
        <f>D8*E8</f>
        <v>24</v>
      </c>
      <c r="G8" s="140" t="s">
        <v>84</v>
      </c>
      <c r="H8" s="94">
        <v>2017</v>
      </c>
      <c r="I8" s="77"/>
      <c r="J8" s="78" t="s">
        <v>92</v>
      </c>
      <c r="K8" s="84" t="s">
        <v>105</v>
      </c>
    </row>
    <row r="9" spans="1:11" ht="105.6" customHeight="1" x14ac:dyDescent="0.25">
      <c r="A9" s="94"/>
      <c r="B9" s="142"/>
      <c r="C9" s="29" t="s">
        <v>144</v>
      </c>
      <c r="D9" s="140"/>
      <c r="E9" s="140"/>
      <c r="F9" s="94"/>
      <c r="G9" s="140"/>
      <c r="H9" s="94"/>
      <c r="I9" s="77"/>
      <c r="J9" s="78" t="s">
        <v>92</v>
      </c>
      <c r="K9" s="84" t="s">
        <v>106</v>
      </c>
    </row>
    <row r="10" spans="1:11" ht="105.6" customHeight="1" x14ac:dyDescent="0.25">
      <c r="A10" s="78">
        <v>2</v>
      </c>
      <c r="B10" s="141" t="s">
        <v>146</v>
      </c>
      <c r="C10" s="141"/>
      <c r="D10" s="28">
        <v>1</v>
      </c>
      <c r="E10" s="28">
        <v>6</v>
      </c>
      <c r="F10" s="78">
        <f t="shared" ref="F10:F19" si="0">D10*E10</f>
        <v>6</v>
      </c>
      <c r="G10" s="28" t="s">
        <v>85</v>
      </c>
      <c r="H10" s="78">
        <v>2010</v>
      </c>
      <c r="I10" s="77"/>
      <c r="J10" s="78" t="s">
        <v>98</v>
      </c>
      <c r="K10" s="2"/>
    </row>
    <row r="11" spans="1:11" ht="105.6" customHeight="1" x14ac:dyDescent="0.25">
      <c r="A11" s="78">
        <v>3</v>
      </c>
      <c r="B11" s="141" t="s">
        <v>9</v>
      </c>
      <c r="C11" s="141"/>
      <c r="D11" s="29">
        <v>1</v>
      </c>
      <c r="E11" s="29">
        <v>2</v>
      </c>
      <c r="F11" s="78">
        <f t="shared" si="0"/>
        <v>2</v>
      </c>
      <c r="G11" s="28" t="s">
        <v>85</v>
      </c>
      <c r="H11" s="78">
        <v>2012</v>
      </c>
      <c r="I11" s="77"/>
      <c r="J11" s="78" t="s">
        <v>92</v>
      </c>
      <c r="K11" s="1" t="s">
        <v>107</v>
      </c>
    </row>
    <row r="12" spans="1:11" ht="105.6" customHeight="1" x14ac:dyDescent="0.25">
      <c r="A12" s="78">
        <v>4</v>
      </c>
      <c r="B12" s="141" t="s">
        <v>147</v>
      </c>
      <c r="C12" s="141"/>
      <c r="D12" s="29">
        <v>1</v>
      </c>
      <c r="E12" s="29">
        <v>8</v>
      </c>
      <c r="F12" s="78">
        <f t="shared" si="0"/>
        <v>8</v>
      </c>
      <c r="G12" s="28" t="s">
        <v>85</v>
      </c>
      <c r="H12" s="78">
        <v>2010</v>
      </c>
      <c r="I12" s="77"/>
      <c r="J12" s="78" t="s">
        <v>98</v>
      </c>
      <c r="K12" s="2"/>
    </row>
    <row r="13" spans="1:11" ht="105.6" customHeight="1" x14ac:dyDescent="0.25">
      <c r="A13" s="78">
        <v>5</v>
      </c>
      <c r="B13" s="138" t="s">
        <v>148</v>
      </c>
      <c r="C13" s="138"/>
      <c r="D13" s="29">
        <v>1</v>
      </c>
      <c r="E13" s="29">
        <v>30</v>
      </c>
      <c r="F13" s="78">
        <f t="shared" si="0"/>
        <v>30</v>
      </c>
      <c r="G13" s="28" t="s">
        <v>85</v>
      </c>
      <c r="H13" s="78">
        <v>2010</v>
      </c>
      <c r="I13" s="77"/>
      <c r="J13" s="78" t="s">
        <v>92</v>
      </c>
      <c r="K13" s="30" t="s">
        <v>108</v>
      </c>
    </row>
    <row r="14" spans="1:11" ht="105.6" customHeight="1" x14ac:dyDescent="0.25">
      <c r="A14" s="78">
        <v>6</v>
      </c>
      <c r="B14" s="141" t="s">
        <v>11</v>
      </c>
      <c r="C14" s="141"/>
      <c r="D14" s="29">
        <v>1</v>
      </c>
      <c r="E14" s="29">
        <v>12</v>
      </c>
      <c r="F14" s="78">
        <f t="shared" si="0"/>
        <v>12</v>
      </c>
      <c r="G14" s="28" t="s">
        <v>85</v>
      </c>
      <c r="H14" s="78">
        <v>2010</v>
      </c>
      <c r="I14" s="77"/>
      <c r="J14" s="78" t="s">
        <v>92</v>
      </c>
      <c r="K14" s="84" t="s">
        <v>109</v>
      </c>
    </row>
    <row r="15" spans="1:11" ht="105.6" customHeight="1" x14ac:dyDescent="0.25">
      <c r="A15" s="78">
        <v>7</v>
      </c>
      <c r="B15" s="141" t="s">
        <v>12</v>
      </c>
      <c r="C15" s="141"/>
      <c r="D15" s="29">
        <v>4</v>
      </c>
      <c r="E15" s="29">
        <v>4</v>
      </c>
      <c r="F15" s="78">
        <f t="shared" si="0"/>
        <v>16</v>
      </c>
      <c r="G15" s="28" t="s">
        <v>85</v>
      </c>
      <c r="H15" s="78">
        <v>2010</v>
      </c>
      <c r="I15" s="77"/>
      <c r="J15" s="78" t="s">
        <v>92</v>
      </c>
      <c r="K15" s="84" t="s">
        <v>110</v>
      </c>
    </row>
    <row r="16" spans="1:11" ht="105.6" customHeight="1" x14ac:dyDescent="0.25">
      <c r="A16" s="78">
        <v>8</v>
      </c>
      <c r="B16" s="138" t="s">
        <v>150</v>
      </c>
      <c r="C16" s="138"/>
      <c r="D16" s="29">
        <v>1</v>
      </c>
      <c r="E16" s="29">
        <v>30</v>
      </c>
      <c r="F16" s="78">
        <f t="shared" si="0"/>
        <v>30</v>
      </c>
      <c r="G16" s="28" t="s">
        <v>85</v>
      </c>
      <c r="H16" s="78">
        <v>2010</v>
      </c>
      <c r="I16" s="77"/>
      <c r="J16" s="78" t="s">
        <v>92</v>
      </c>
      <c r="K16" s="84" t="s">
        <v>111</v>
      </c>
    </row>
    <row r="17" spans="1:11" ht="105.6" customHeight="1" x14ac:dyDescent="0.25">
      <c r="A17" s="78">
        <v>9</v>
      </c>
      <c r="B17" s="141" t="s">
        <v>14</v>
      </c>
      <c r="C17" s="141"/>
      <c r="D17" s="29">
        <v>1</v>
      </c>
      <c r="E17" s="29">
        <v>12</v>
      </c>
      <c r="F17" s="78">
        <f t="shared" si="0"/>
        <v>12</v>
      </c>
      <c r="G17" s="28" t="s">
        <v>85</v>
      </c>
      <c r="H17" s="78">
        <v>2010</v>
      </c>
      <c r="I17" s="77"/>
      <c r="J17" s="78" t="s">
        <v>92</v>
      </c>
      <c r="K17" s="84" t="s">
        <v>112</v>
      </c>
    </row>
    <row r="18" spans="1:11" ht="105.6" customHeight="1" x14ac:dyDescent="0.25">
      <c r="A18" s="78">
        <v>10</v>
      </c>
      <c r="B18" s="141" t="s">
        <v>15</v>
      </c>
      <c r="C18" s="141"/>
      <c r="D18" s="29">
        <v>1</v>
      </c>
      <c r="E18" s="29">
        <v>5</v>
      </c>
      <c r="F18" s="78">
        <f t="shared" si="0"/>
        <v>5</v>
      </c>
      <c r="G18" s="28" t="s">
        <v>85</v>
      </c>
      <c r="H18" s="78">
        <v>2012</v>
      </c>
      <c r="I18" s="77"/>
      <c r="J18" s="78" t="s">
        <v>92</v>
      </c>
      <c r="K18" s="74" t="s">
        <v>107</v>
      </c>
    </row>
    <row r="19" spans="1:11" ht="105.6" customHeight="1" x14ac:dyDescent="0.25">
      <c r="A19" s="78">
        <v>11</v>
      </c>
      <c r="B19" s="138" t="s">
        <v>152</v>
      </c>
      <c r="C19" s="138"/>
      <c r="D19" s="28">
        <v>1</v>
      </c>
      <c r="E19" s="28">
        <v>5</v>
      </c>
      <c r="F19" s="78">
        <f t="shared" si="0"/>
        <v>5</v>
      </c>
      <c r="G19" s="28" t="s">
        <v>85</v>
      </c>
      <c r="H19" s="78">
        <v>2010</v>
      </c>
      <c r="I19" s="77"/>
      <c r="J19" s="78" t="s">
        <v>92</v>
      </c>
      <c r="K19" s="84" t="s">
        <v>113</v>
      </c>
    </row>
    <row r="20" spans="1:11" ht="19.5" customHeight="1" x14ac:dyDescent="0.25">
      <c r="A20" s="78"/>
      <c r="B20" s="29" t="s">
        <v>145</v>
      </c>
      <c r="C20" s="27"/>
      <c r="D20" s="28">
        <f>SUM(D8:D19)</f>
        <v>21</v>
      </c>
      <c r="E20" s="28">
        <f t="shared" ref="E20:F20" si="1">SUM(E8:E19)</f>
        <v>117</v>
      </c>
      <c r="F20" s="28">
        <f t="shared" si="1"/>
        <v>150</v>
      </c>
      <c r="G20" s="28"/>
      <c r="H20" s="78"/>
      <c r="I20" s="77"/>
      <c r="J20" s="78"/>
      <c r="K20" s="84"/>
    </row>
    <row r="21" spans="1:11" x14ac:dyDescent="0.25">
      <c r="A21" s="105" t="s">
        <v>75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7"/>
    </row>
    <row r="22" spans="1:11" ht="105.6" customHeight="1" x14ac:dyDescent="0.25">
      <c r="A22" s="78">
        <v>12</v>
      </c>
      <c r="B22" s="139" t="s">
        <v>18</v>
      </c>
      <c r="C22" s="139"/>
      <c r="D22" s="28">
        <v>7</v>
      </c>
      <c r="E22" s="28">
        <v>2</v>
      </c>
      <c r="F22" s="78">
        <f t="shared" ref="F22:F24" si="2">D22*E22</f>
        <v>14</v>
      </c>
      <c r="G22" s="28" t="s">
        <v>86</v>
      </c>
      <c r="H22" s="78">
        <v>2008</v>
      </c>
      <c r="I22" s="77"/>
      <c r="J22" s="79" t="s">
        <v>93</v>
      </c>
      <c r="K22" s="85"/>
    </row>
    <row r="23" spans="1:11" ht="105.6" customHeight="1" x14ac:dyDescent="0.25">
      <c r="A23" s="78">
        <v>13</v>
      </c>
      <c r="B23" s="137" t="s">
        <v>151</v>
      </c>
      <c r="C23" s="137"/>
      <c r="D23" s="28">
        <v>1</v>
      </c>
      <c r="E23" s="28">
        <v>15</v>
      </c>
      <c r="F23" s="78">
        <f t="shared" si="2"/>
        <v>15</v>
      </c>
      <c r="G23" s="28" t="s">
        <v>86</v>
      </c>
      <c r="H23" s="78">
        <v>2008</v>
      </c>
      <c r="I23" s="77"/>
      <c r="J23" s="78" t="s">
        <v>92</v>
      </c>
      <c r="K23" s="84" t="s">
        <v>114</v>
      </c>
    </row>
    <row r="24" spans="1:11" ht="105.6" customHeight="1" x14ac:dyDescent="0.25">
      <c r="A24" s="78">
        <v>14</v>
      </c>
      <c r="B24" s="138" t="s">
        <v>148</v>
      </c>
      <c r="C24" s="138"/>
      <c r="D24" s="29">
        <v>1</v>
      </c>
      <c r="E24" s="28">
        <v>24</v>
      </c>
      <c r="F24" s="78">
        <f t="shared" si="2"/>
        <v>24</v>
      </c>
      <c r="G24" s="28" t="s">
        <v>86</v>
      </c>
      <c r="H24" s="78">
        <v>2008</v>
      </c>
      <c r="I24" s="77"/>
      <c r="J24" s="78" t="s">
        <v>92</v>
      </c>
      <c r="K24" s="84" t="s">
        <v>115</v>
      </c>
    </row>
    <row r="25" spans="1:11" ht="22.5" customHeight="1" x14ac:dyDescent="0.25">
      <c r="A25" s="78"/>
      <c r="B25" s="29" t="s">
        <v>145</v>
      </c>
      <c r="C25" s="30"/>
      <c r="D25" s="28">
        <f>SUM(D22:D24)</f>
        <v>9</v>
      </c>
      <c r="E25" s="28">
        <f t="shared" ref="E25:F25" si="3">SUM(E22:E24)</f>
        <v>41</v>
      </c>
      <c r="F25" s="28">
        <f t="shared" si="3"/>
        <v>53</v>
      </c>
      <c r="G25" s="28"/>
      <c r="H25" s="78"/>
      <c r="I25" s="77"/>
      <c r="J25" s="78"/>
      <c r="K25" s="84"/>
    </row>
    <row r="26" spans="1:11" x14ac:dyDescent="0.25">
      <c r="A26" s="105" t="s">
        <v>74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7"/>
    </row>
    <row r="27" spans="1:11" s="31" customFormat="1" ht="105.6" customHeight="1" x14ac:dyDescent="0.25">
      <c r="A27" s="78">
        <v>15</v>
      </c>
      <c r="B27" s="137" t="s">
        <v>150</v>
      </c>
      <c r="C27" s="137"/>
      <c r="D27" s="29">
        <v>1</v>
      </c>
      <c r="E27" s="28">
        <v>30</v>
      </c>
      <c r="F27" s="78">
        <f t="shared" ref="F27:F30" si="4">D27*E27</f>
        <v>30</v>
      </c>
      <c r="G27" s="28" t="s">
        <v>87</v>
      </c>
      <c r="H27" s="78">
        <v>2015</v>
      </c>
      <c r="I27" s="78"/>
      <c r="J27" s="78" t="s">
        <v>92</v>
      </c>
      <c r="K27" s="84" t="s">
        <v>116</v>
      </c>
    </row>
    <row r="28" spans="1:11" s="31" customFormat="1" ht="105.6" customHeight="1" x14ac:dyDescent="0.25">
      <c r="A28" s="78">
        <v>16</v>
      </c>
      <c r="B28" s="137" t="s">
        <v>27</v>
      </c>
      <c r="C28" s="137"/>
      <c r="D28" s="29">
        <v>1</v>
      </c>
      <c r="E28" s="29">
        <v>5</v>
      </c>
      <c r="F28" s="32">
        <f t="shared" si="4"/>
        <v>5</v>
      </c>
      <c r="G28" s="29" t="s">
        <v>88</v>
      </c>
      <c r="H28" s="78">
        <v>2015</v>
      </c>
      <c r="I28" s="78"/>
      <c r="J28" s="78" t="s">
        <v>92</v>
      </c>
      <c r="K28" s="84" t="s">
        <v>117</v>
      </c>
    </row>
    <row r="29" spans="1:11" s="31" customFormat="1" ht="105.6" customHeight="1" x14ac:dyDescent="0.25">
      <c r="A29" s="78">
        <v>17</v>
      </c>
      <c r="B29" s="138" t="s">
        <v>149</v>
      </c>
      <c r="C29" s="138"/>
      <c r="D29" s="29">
        <v>1</v>
      </c>
      <c r="E29" s="29">
        <v>30</v>
      </c>
      <c r="F29" s="32">
        <f t="shared" si="4"/>
        <v>30</v>
      </c>
      <c r="G29" s="29" t="s">
        <v>88</v>
      </c>
      <c r="H29" s="78">
        <v>2015</v>
      </c>
      <c r="I29" s="78"/>
      <c r="J29" s="78" t="s">
        <v>98</v>
      </c>
      <c r="K29" s="84" t="s">
        <v>131</v>
      </c>
    </row>
    <row r="30" spans="1:11" s="31" customFormat="1" ht="105.6" customHeight="1" x14ac:dyDescent="0.25">
      <c r="A30" s="78">
        <v>18</v>
      </c>
      <c r="B30" s="139" t="s">
        <v>15</v>
      </c>
      <c r="C30" s="139"/>
      <c r="D30" s="29">
        <v>1</v>
      </c>
      <c r="E30" s="29">
        <v>2</v>
      </c>
      <c r="F30" s="32">
        <f t="shared" si="4"/>
        <v>2</v>
      </c>
      <c r="G30" s="29" t="s">
        <v>88</v>
      </c>
      <c r="H30" s="78">
        <v>2015</v>
      </c>
      <c r="I30" s="78"/>
      <c r="J30" s="78" t="s">
        <v>98</v>
      </c>
      <c r="K30" s="1"/>
    </row>
    <row r="31" spans="1:11" s="31" customFormat="1" ht="17.25" customHeight="1" x14ac:dyDescent="0.25">
      <c r="A31" s="78"/>
      <c r="B31" s="29" t="s">
        <v>145</v>
      </c>
      <c r="C31" s="30"/>
      <c r="D31" s="77">
        <f>SUM(D27:D30)</f>
        <v>4</v>
      </c>
      <c r="E31" s="77">
        <f t="shared" ref="E31:F31" si="5">SUM(E27:E30)</f>
        <v>67</v>
      </c>
      <c r="F31" s="77">
        <f t="shared" si="5"/>
        <v>67</v>
      </c>
      <c r="G31" s="29"/>
      <c r="H31" s="78"/>
      <c r="I31" s="78"/>
      <c r="J31" s="78"/>
      <c r="K31" s="1"/>
    </row>
    <row r="32" spans="1:11" x14ac:dyDescent="0.25">
      <c r="A32" s="105" t="s">
        <v>77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7"/>
    </row>
    <row r="33" spans="1:11" s="31" customFormat="1" ht="105.6" customHeight="1" x14ac:dyDescent="0.25">
      <c r="A33" s="78">
        <v>19</v>
      </c>
      <c r="B33" s="139" t="s">
        <v>15</v>
      </c>
      <c r="C33" s="139"/>
      <c r="D33" s="29">
        <v>1</v>
      </c>
      <c r="E33" s="29">
        <v>15</v>
      </c>
      <c r="F33" s="32">
        <f t="shared" ref="F33:F34" si="6">D33*E33</f>
        <v>15</v>
      </c>
      <c r="G33" s="29" t="s">
        <v>90</v>
      </c>
      <c r="H33" s="32">
        <v>1996</v>
      </c>
      <c r="I33" s="78"/>
      <c r="J33" s="79" t="s">
        <v>93</v>
      </c>
      <c r="K33" s="1"/>
    </row>
    <row r="34" spans="1:11" s="31" customFormat="1" ht="105.6" customHeight="1" x14ac:dyDescent="0.25">
      <c r="A34" s="78">
        <v>20</v>
      </c>
      <c r="B34" s="139" t="s">
        <v>9</v>
      </c>
      <c r="C34" s="139"/>
      <c r="D34" s="29">
        <v>1</v>
      </c>
      <c r="E34" s="29">
        <v>2</v>
      </c>
      <c r="F34" s="32">
        <f t="shared" si="6"/>
        <v>2</v>
      </c>
      <c r="G34" s="29" t="s">
        <v>90</v>
      </c>
      <c r="H34" s="32">
        <v>1996</v>
      </c>
      <c r="I34" s="78"/>
      <c r="J34" s="79" t="s">
        <v>93</v>
      </c>
      <c r="K34" s="1"/>
    </row>
    <row r="35" spans="1:11" s="31" customFormat="1" ht="15" customHeight="1" x14ac:dyDescent="0.25">
      <c r="A35" s="78"/>
      <c r="B35" s="29" t="s">
        <v>145</v>
      </c>
      <c r="C35" s="30"/>
      <c r="D35" s="77">
        <f>SUM(D33:D34)</f>
        <v>2</v>
      </c>
      <c r="E35" s="77">
        <f t="shared" ref="E35:F35" si="7">SUM(E33:E34)</f>
        <v>17</v>
      </c>
      <c r="F35" s="77">
        <f t="shared" si="7"/>
        <v>17</v>
      </c>
      <c r="G35" s="29"/>
      <c r="H35" s="32"/>
      <c r="I35" s="78"/>
      <c r="J35" s="79"/>
      <c r="K35" s="1"/>
    </row>
    <row r="36" spans="1:11" x14ac:dyDescent="0.25">
      <c r="A36" s="105" t="s">
        <v>79</v>
      </c>
      <c r="B36" s="106"/>
      <c r="C36" s="106"/>
      <c r="D36" s="106"/>
      <c r="E36" s="106"/>
      <c r="F36" s="106"/>
      <c r="G36" s="106"/>
      <c r="H36" s="106"/>
      <c r="I36" s="106"/>
      <c r="J36" s="106"/>
      <c r="K36" s="107"/>
    </row>
    <row r="37" spans="1:11" s="31" customFormat="1" ht="105.6" customHeight="1" x14ac:dyDescent="0.25">
      <c r="A37" s="78">
        <v>21</v>
      </c>
      <c r="B37" s="139" t="s">
        <v>39</v>
      </c>
      <c r="C37" s="139"/>
      <c r="D37" s="28">
        <v>1</v>
      </c>
      <c r="E37" s="28">
        <v>15</v>
      </c>
      <c r="F37" s="78">
        <f t="shared" ref="F37" si="8">D37*E37</f>
        <v>15</v>
      </c>
      <c r="G37" s="28" t="s">
        <v>89</v>
      </c>
      <c r="H37" s="78">
        <v>2018</v>
      </c>
      <c r="I37" s="78"/>
      <c r="J37" s="1" t="s">
        <v>92</v>
      </c>
      <c r="K37" s="84" t="s">
        <v>118</v>
      </c>
    </row>
    <row r="38" spans="1:11" x14ac:dyDescent="0.25">
      <c r="A38" s="2"/>
      <c r="B38" s="29" t="s">
        <v>145</v>
      </c>
      <c r="C38" s="67"/>
      <c r="D38" s="77">
        <f>SUM(D37)</f>
        <v>1</v>
      </c>
      <c r="E38" s="77">
        <f t="shared" ref="E38:F38" si="9">SUM(E37)</f>
        <v>15</v>
      </c>
      <c r="F38" s="77">
        <f t="shared" si="9"/>
        <v>15</v>
      </c>
      <c r="G38" s="43"/>
      <c r="H38" s="77"/>
      <c r="I38" s="77"/>
      <c r="J38" s="2"/>
      <c r="K38" s="2"/>
    </row>
    <row r="39" spans="1:11" x14ac:dyDescent="0.25">
      <c r="A39" s="2"/>
      <c r="B39" s="143" t="s">
        <v>173</v>
      </c>
      <c r="C39" s="143"/>
      <c r="D39" s="81">
        <f>D20+D25+D31+D35+D38</f>
        <v>37</v>
      </c>
      <c r="E39" s="81">
        <f t="shared" ref="E39:F39" si="10">E20+E25+E31+E35+E38</f>
        <v>257</v>
      </c>
      <c r="F39" s="81">
        <f t="shared" si="10"/>
        <v>302</v>
      </c>
      <c r="G39" s="43"/>
      <c r="H39" s="77"/>
      <c r="I39" s="77"/>
      <c r="J39" s="2"/>
      <c r="K39" s="2"/>
    </row>
    <row r="41" spans="1:11" x14ac:dyDescent="0.25">
      <c r="D41" s="82"/>
      <c r="E41" s="82"/>
      <c r="F41" s="82"/>
      <c r="G41" s="82"/>
      <c r="H41" s="82"/>
      <c r="I41" s="82" t="s">
        <v>177</v>
      </c>
    </row>
    <row r="42" spans="1:11" x14ac:dyDescent="0.25">
      <c r="D42" s="82"/>
      <c r="E42" s="82"/>
      <c r="F42" s="82"/>
      <c r="G42" s="82"/>
      <c r="H42" s="82"/>
      <c r="I42" s="82" t="s">
        <v>68</v>
      </c>
    </row>
    <row r="43" spans="1:11" x14ac:dyDescent="0.25">
      <c r="D43" s="82"/>
      <c r="E43" s="82"/>
      <c r="F43" s="82"/>
      <c r="G43" s="82"/>
      <c r="H43" s="82"/>
      <c r="I43" s="82" t="s">
        <v>69</v>
      </c>
    </row>
    <row r="47" spans="1:11" x14ac:dyDescent="0.25">
      <c r="D47" s="83"/>
      <c r="E47" s="83"/>
      <c r="F47" s="83"/>
      <c r="G47" s="83"/>
      <c r="H47" s="83"/>
      <c r="I47" s="83" t="s">
        <v>179</v>
      </c>
    </row>
    <row r="48" spans="1:11" x14ac:dyDescent="0.25">
      <c r="D48" s="82"/>
      <c r="E48" s="82"/>
      <c r="F48" s="82"/>
      <c r="G48" s="82"/>
      <c r="H48" s="82"/>
      <c r="I48" s="82" t="s">
        <v>71</v>
      </c>
    </row>
    <row r="49" spans="4:9" x14ac:dyDescent="0.25">
      <c r="D49" s="82"/>
      <c r="E49" s="82"/>
      <c r="F49" s="82"/>
      <c r="G49" s="82"/>
      <c r="H49" s="82"/>
      <c r="I49" s="82" t="s">
        <v>139</v>
      </c>
    </row>
  </sheetData>
  <mergeCells count="46">
    <mergeCell ref="B37:C37"/>
    <mergeCell ref="B39:C39"/>
    <mergeCell ref="A36:K36"/>
    <mergeCell ref="I5:I6"/>
    <mergeCell ref="A1:K1"/>
    <mergeCell ref="J5:J6"/>
    <mergeCell ref="K5:K6"/>
    <mergeCell ref="E8:E9"/>
    <mergeCell ref="F8:F9"/>
    <mergeCell ref="B8:B9"/>
    <mergeCell ref="B27:C27"/>
    <mergeCell ref="A8:A9"/>
    <mergeCell ref="D8:D9"/>
    <mergeCell ref="G8:G9"/>
    <mergeCell ref="H8:H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28:C28"/>
    <mergeCell ref="B29:C29"/>
    <mergeCell ref="B30:C30"/>
    <mergeCell ref="B33:C33"/>
    <mergeCell ref="B34:C34"/>
    <mergeCell ref="A32:K32"/>
    <mergeCell ref="A2:K2"/>
    <mergeCell ref="A3:K3"/>
    <mergeCell ref="A7:K7"/>
    <mergeCell ref="A21:K21"/>
    <mergeCell ref="A26:K26"/>
    <mergeCell ref="B19:C19"/>
    <mergeCell ref="B22:C22"/>
    <mergeCell ref="B23:C23"/>
    <mergeCell ref="B24:C24"/>
    <mergeCell ref="A5:A6"/>
    <mergeCell ref="B5:B6"/>
    <mergeCell ref="D5:D6"/>
    <mergeCell ref="E5:E6"/>
    <mergeCell ref="F5:F6"/>
    <mergeCell ref="G5:G6"/>
    <mergeCell ref="H5:H6"/>
  </mergeCells>
  <pageMargins left="0.31496062992125984" right="0" top="0.74803149606299213" bottom="0.55118110236220474" header="0.31496062992125984" footer="0.31496062992125984"/>
  <pageSetup paperSize="9" scale="85"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E9188-0180-4C23-A109-A6290BE2DBB0}">
  <dimension ref="A1:S58"/>
  <sheetViews>
    <sheetView tabSelected="1" topLeftCell="A36" zoomScale="112" zoomScaleNormal="112" workbookViewId="0">
      <selection activeCell="L37" sqref="L37"/>
    </sheetView>
  </sheetViews>
  <sheetFormatPr defaultRowHeight="15" x14ac:dyDescent="0.25"/>
  <cols>
    <col min="1" max="1" width="4.140625" customWidth="1"/>
    <col min="2" max="2" width="23.140625" customWidth="1"/>
    <col min="3" max="3" width="19.7109375" customWidth="1"/>
    <col min="4" max="6" width="10.42578125" customWidth="1"/>
    <col min="7" max="7" width="9.7109375" bestFit="1" customWidth="1"/>
    <col min="8" max="8" width="9.85546875" customWidth="1"/>
    <col min="9" max="9" width="24.5703125" customWidth="1"/>
    <col min="10" max="10" width="12.85546875" style="34" customWidth="1"/>
    <col min="11" max="11" width="23.5703125" customWidth="1"/>
  </cols>
  <sheetData>
    <row r="1" spans="1:11" x14ac:dyDescent="0.25">
      <c r="A1" s="136" t="s">
        <v>101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</row>
    <row r="2" spans="1:11" x14ac:dyDescent="0.25">
      <c r="A2" s="136" t="s">
        <v>60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</row>
    <row r="3" spans="1:11" x14ac:dyDescent="0.25">
      <c r="A3" s="136" t="s">
        <v>160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</row>
    <row r="4" spans="1:11" x14ac:dyDescent="0.25">
      <c r="A4" s="14"/>
      <c r="B4" s="14"/>
      <c r="C4" s="14"/>
      <c r="D4" s="14"/>
      <c r="E4" s="14"/>
      <c r="F4" s="14"/>
      <c r="G4" s="14"/>
      <c r="H4" s="14"/>
      <c r="I4" s="14"/>
      <c r="J4" s="86"/>
      <c r="K4" s="14"/>
    </row>
    <row r="5" spans="1:11" ht="15" customHeight="1" x14ac:dyDescent="0.25">
      <c r="A5" s="129" t="s">
        <v>54</v>
      </c>
      <c r="B5" s="133" t="s">
        <v>141</v>
      </c>
      <c r="C5" s="133"/>
      <c r="D5" s="133" t="s">
        <v>52</v>
      </c>
      <c r="E5" s="129" t="s">
        <v>51</v>
      </c>
      <c r="F5" s="133" t="s">
        <v>53</v>
      </c>
      <c r="G5" s="129" t="s">
        <v>81</v>
      </c>
      <c r="H5" s="133" t="s">
        <v>82</v>
      </c>
      <c r="I5" s="133" t="s">
        <v>83</v>
      </c>
      <c r="J5" s="129" t="s">
        <v>91</v>
      </c>
      <c r="K5" s="129" t="s">
        <v>104</v>
      </c>
    </row>
    <row r="6" spans="1:11" x14ac:dyDescent="0.25">
      <c r="A6" s="129"/>
      <c r="B6" s="133"/>
      <c r="C6" s="133"/>
      <c r="D6" s="133"/>
      <c r="E6" s="129"/>
      <c r="F6" s="133"/>
      <c r="G6" s="129"/>
      <c r="H6" s="133"/>
      <c r="I6" s="133"/>
      <c r="J6" s="129"/>
      <c r="K6" s="129"/>
    </row>
    <row r="7" spans="1:11" x14ac:dyDescent="0.25">
      <c r="A7" s="102" t="s">
        <v>76</v>
      </c>
      <c r="B7" s="103"/>
      <c r="C7" s="103"/>
      <c r="D7" s="103"/>
      <c r="E7" s="103"/>
      <c r="F7" s="103"/>
      <c r="G7" s="103"/>
      <c r="H7" s="103"/>
      <c r="I7" s="103"/>
      <c r="J7" s="103"/>
      <c r="K7" s="104"/>
    </row>
    <row r="8" spans="1:11" s="31" customFormat="1" ht="100.5" customHeight="1" x14ac:dyDescent="0.25">
      <c r="A8" s="78">
        <v>1</v>
      </c>
      <c r="B8" s="141" t="s">
        <v>1</v>
      </c>
      <c r="C8" s="141"/>
      <c r="D8" s="28">
        <v>1</v>
      </c>
      <c r="E8" s="28">
        <v>12</v>
      </c>
      <c r="F8" s="78">
        <v>12</v>
      </c>
      <c r="G8" s="28" t="s">
        <v>88</v>
      </c>
      <c r="H8" s="78">
        <v>2018</v>
      </c>
      <c r="I8" s="78"/>
      <c r="J8" s="78" t="s">
        <v>92</v>
      </c>
      <c r="K8" s="84" t="s">
        <v>178</v>
      </c>
    </row>
    <row r="9" spans="1:11" s="31" customFormat="1" ht="105.6" customHeight="1" x14ac:dyDescent="0.25">
      <c r="A9" s="78">
        <v>2</v>
      </c>
      <c r="B9" s="141" t="s">
        <v>159</v>
      </c>
      <c r="C9" s="141"/>
      <c r="D9" s="28">
        <v>1</v>
      </c>
      <c r="E9" s="28">
        <v>15</v>
      </c>
      <c r="F9" s="78">
        <f t="shared" ref="F9:F15" si="0">D9*E9</f>
        <v>15</v>
      </c>
      <c r="G9" s="28"/>
      <c r="H9" s="78">
        <v>2018</v>
      </c>
      <c r="I9" s="78"/>
      <c r="J9" s="78" t="s">
        <v>92</v>
      </c>
      <c r="K9" s="84" t="s">
        <v>121</v>
      </c>
    </row>
    <row r="10" spans="1:11" s="31" customFormat="1" ht="105.6" customHeight="1" x14ac:dyDescent="0.25">
      <c r="A10" s="78">
        <v>3</v>
      </c>
      <c r="B10" s="138" t="s">
        <v>169</v>
      </c>
      <c r="C10" s="138"/>
      <c r="D10" s="28">
        <v>1</v>
      </c>
      <c r="E10" s="28">
        <v>15</v>
      </c>
      <c r="F10" s="78">
        <f t="shared" si="0"/>
        <v>15</v>
      </c>
      <c r="G10" s="28"/>
      <c r="H10" s="78">
        <v>2012</v>
      </c>
      <c r="I10" s="78"/>
      <c r="J10" s="78" t="s">
        <v>92</v>
      </c>
      <c r="K10" s="84" t="s">
        <v>119</v>
      </c>
    </row>
    <row r="11" spans="1:11" s="31" customFormat="1" ht="105.6" customHeight="1" x14ac:dyDescent="0.25">
      <c r="A11" s="78">
        <v>4</v>
      </c>
      <c r="B11" s="27" t="s">
        <v>4</v>
      </c>
      <c r="C11" s="27"/>
      <c r="D11" s="28">
        <v>1</v>
      </c>
      <c r="E11" s="28">
        <v>30</v>
      </c>
      <c r="F11" s="78">
        <v>30</v>
      </c>
      <c r="G11" s="28" t="s">
        <v>89</v>
      </c>
      <c r="H11" s="78">
        <v>2010</v>
      </c>
      <c r="I11" s="78"/>
      <c r="J11" s="78" t="s">
        <v>98</v>
      </c>
      <c r="K11" s="84" t="s">
        <v>130</v>
      </c>
    </row>
    <row r="12" spans="1:11" s="31" customFormat="1" ht="105.6" customHeight="1" x14ac:dyDescent="0.25">
      <c r="A12" s="78">
        <v>5</v>
      </c>
      <c r="B12" s="141" t="s">
        <v>7</v>
      </c>
      <c r="C12" s="141"/>
      <c r="D12" s="28">
        <v>1</v>
      </c>
      <c r="E12" s="28">
        <v>12</v>
      </c>
      <c r="F12" s="78">
        <v>12</v>
      </c>
      <c r="G12" s="28" t="s">
        <v>89</v>
      </c>
      <c r="H12" s="78">
        <v>2014</v>
      </c>
      <c r="I12" s="78"/>
      <c r="J12" s="78" t="s">
        <v>92</v>
      </c>
      <c r="K12" s="84" t="s">
        <v>113</v>
      </c>
    </row>
    <row r="13" spans="1:11" s="31" customFormat="1" ht="105.6" customHeight="1" x14ac:dyDescent="0.25">
      <c r="A13" s="78">
        <v>6</v>
      </c>
      <c r="B13" s="141" t="s">
        <v>8</v>
      </c>
      <c r="C13" s="141"/>
      <c r="D13" s="28">
        <v>1</v>
      </c>
      <c r="E13" s="28">
        <v>30</v>
      </c>
      <c r="F13" s="78">
        <f t="shared" si="0"/>
        <v>30</v>
      </c>
      <c r="G13" s="28" t="s">
        <v>89</v>
      </c>
      <c r="H13" s="78">
        <v>2012</v>
      </c>
      <c r="I13" s="78"/>
      <c r="J13" s="78" t="s">
        <v>92</v>
      </c>
      <c r="K13" s="84" t="s">
        <v>113</v>
      </c>
    </row>
    <row r="14" spans="1:11" s="31" customFormat="1" ht="105.6" customHeight="1" x14ac:dyDescent="0.25">
      <c r="A14" s="78">
        <v>7</v>
      </c>
      <c r="B14" s="139" t="s">
        <v>36</v>
      </c>
      <c r="C14" s="139"/>
      <c r="D14" s="29">
        <v>1</v>
      </c>
      <c r="E14" s="29">
        <v>15</v>
      </c>
      <c r="F14" s="32">
        <f t="shared" si="0"/>
        <v>15</v>
      </c>
      <c r="G14" s="29"/>
      <c r="H14" s="32">
        <v>2008</v>
      </c>
      <c r="I14" s="78"/>
      <c r="J14" s="78" t="s">
        <v>92</v>
      </c>
      <c r="K14" s="84" t="s">
        <v>122</v>
      </c>
    </row>
    <row r="15" spans="1:11" s="31" customFormat="1" ht="105.6" customHeight="1" x14ac:dyDescent="0.25">
      <c r="A15" s="94">
        <v>8</v>
      </c>
      <c r="B15" s="144" t="s">
        <v>132</v>
      </c>
      <c r="C15" s="27" t="s">
        <v>45</v>
      </c>
      <c r="D15" s="140">
        <v>1</v>
      </c>
      <c r="E15" s="140">
        <v>30</v>
      </c>
      <c r="F15" s="94">
        <f t="shared" si="0"/>
        <v>30</v>
      </c>
      <c r="G15" s="28" t="s">
        <v>94</v>
      </c>
      <c r="H15" s="78">
        <v>2012</v>
      </c>
      <c r="I15" s="78"/>
      <c r="J15" s="79" t="s">
        <v>92</v>
      </c>
      <c r="K15" s="84" t="s">
        <v>113</v>
      </c>
    </row>
    <row r="16" spans="1:11" s="31" customFormat="1" ht="105.6" customHeight="1" x14ac:dyDescent="0.25">
      <c r="A16" s="94"/>
      <c r="B16" s="144"/>
      <c r="C16" s="27" t="s">
        <v>46</v>
      </c>
      <c r="D16" s="140"/>
      <c r="E16" s="140"/>
      <c r="F16" s="94"/>
      <c r="G16" s="28" t="s">
        <v>89</v>
      </c>
      <c r="H16" s="78">
        <v>2012</v>
      </c>
      <c r="I16" s="78"/>
      <c r="J16" s="79" t="s">
        <v>92</v>
      </c>
      <c r="K16" s="84" t="s">
        <v>113</v>
      </c>
    </row>
    <row r="17" spans="1:11" s="31" customFormat="1" ht="105.6" customHeight="1" x14ac:dyDescent="0.25">
      <c r="A17" s="94"/>
      <c r="B17" s="144"/>
      <c r="C17" s="30" t="s">
        <v>47</v>
      </c>
      <c r="D17" s="140"/>
      <c r="E17" s="140"/>
      <c r="F17" s="94"/>
      <c r="G17" s="28" t="s">
        <v>89</v>
      </c>
      <c r="H17" s="78">
        <v>2012</v>
      </c>
      <c r="I17" s="78"/>
      <c r="J17" s="79" t="s">
        <v>92</v>
      </c>
      <c r="K17" s="84" t="s">
        <v>113</v>
      </c>
    </row>
    <row r="18" spans="1:11" s="31" customFormat="1" ht="12.75" customHeight="1" x14ac:dyDescent="0.25">
      <c r="A18" s="78"/>
      <c r="B18" s="29" t="s">
        <v>145</v>
      </c>
      <c r="C18" s="30"/>
      <c r="D18" s="28">
        <f>SUM(D8:D17)</f>
        <v>8</v>
      </c>
      <c r="E18" s="28">
        <f t="shared" ref="E18:F18" si="1">SUM(E8:E17)</f>
        <v>159</v>
      </c>
      <c r="F18" s="28">
        <f t="shared" si="1"/>
        <v>159</v>
      </c>
      <c r="G18" s="28"/>
      <c r="H18" s="78"/>
      <c r="I18" s="78"/>
      <c r="J18" s="79"/>
      <c r="K18" s="84"/>
    </row>
    <row r="19" spans="1:11" x14ac:dyDescent="0.25">
      <c r="A19" s="105" t="s">
        <v>75</v>
      </c>
      <c r="B19" s="106"/>
      <c r="C19" s="106"/>
      <c r="D19" s="106"/>
      <c r="E19" s="106"/>
      <c r="F19" s="106"/>
      <c r="G19" s="106"/>
      <c r="H19" s="106"/>
      <c r="I19" s="106"/>
      <c r="J19" s="106"/>
      <c r="K19" s="107"/>
    </row>
    <row r="20" spans="1:11" s="31" customFormat="1" ht="105.6" customHeight="1" x14ac:dyDescent="0.25">
      <c r="A20" s="78">
        <v>9</v>
      </c>
      <c r="B20" s="30" t="s">
        <v>21</v>
      </c>
      <c r="C20" s="30"/>
      <c r="D20" s="28">
        <v>1</v>
      </c>
      <c r="E20" s="28">
        <v>30</v>
      </c>
      <c r="F20" s="78">
        <f t="shared" ref="F20:F21" si="2">D20*E20</f>
        <v>30</v>
      </c>
      <c r="G20" s="33" t="s">
        <v>95</v>
      </c>
      <c r="H20" s="78">
        <v>2008</v>
      </c>
      <c r="I20" s="78"/>
      <c r="J20" s="78" t="s">
        <v>92</v>
      </c>
      <c r="K20" s="84" t="s">
        <v>113</v>
      </c>
    </row>
    <row r="21" spans="1:11" s="31" customFormat="1" ht="105.6" customHeight="1" x14ac:dyDescent="0.25">
      <c r="A21" s="78">
        <v>10</v>
      </c>
      <c r="B21" s="30" t="s">
        <v>22</v>
      </c>
      <c r="C21" s="30"/>
      <c r="D21" s="28">
        <v>1</v>
      </c>
      <c r="E21" s="28">
        <v>10</v>
      </c>
      <c r="F21" s="78">
        <f t="shared" si="2"/>
        <v>10</v>
      </c>
      <c r="G21" s="33" t="s">
        <v>95</v>
      </c>
      <c r="H21" s="78">
        <v>2008</v>
      </c>
      <c r="I21" s="78"/>
      <c r="J21" s="78" t="s">
        <v>92</v>
      </c>
      <c r="K21" s="84" t="s">
        <v>122</v>
      </c>
    </row>
    <row r="22" spans="1:11" s="31" customFormat="1" ht="15.75" customHeight="1" x14ac:dyDescent="0.25">
      <c r="A22" s="78"/>
      <c r="B22" s="29" t="s">
        <v>145</v>
      </c>
      <c r="C22" s="30"/>
      <c r="D22" s="28">
        <f>SUM(D20:D21)</f>
        <v>2</v>
      </c>
      <c r="E22" s="28">
        <f t="shared" ref="E22:F22" si="3">SUM(E20:E21)</f>
        <v>40</v>
      </c>
      <c r="F22" s="28">
        <f t="shared" si="3"/>
        <v>40</v>
      </c>
      <c r="G22" s="33"/>
      <c r="H22" s="78"/>
      <c r="I22" s="78"/>
      <c r="J22" s="78"/>
      <c r="K22" s="84"/>
    </row>
    <row r="23" spans="1:11" x14ac:dyDescent="0.25">
      <c r="A23" s="105" t="s">
        <v>74</v>
      </c>
      <c r="B23" s="106"/>
      <c r="C23" s="106"/>
      <c r="D23" s="106"/>
      <c r="E23" s="106"/>
      <c r="F23" s="106"/>
      <c r="G23" s="106"/>
      <c r="H23" s="106"/>
      <c r="I23" s="106"/>
      <c r="J23" s="106"/>
      <c r="K23" s="107"/>
    </row>
    <row r="24" spans="1:11" s="31" customFormat="1" ht="105.6" customHeight="1" x14ac:dyDescent="0.25">
      <c r="A24" s="78">
        <v>11</v>
      </c>
      <c r="B24" s="139" t="s">
        <v>133</v>
      </c>
      <c r="C24" s="139"/>
      <c r="D24" s="29">
        <v>1</v>
      </c>
      <c r="E24" s="29">
        <v>25</v>
      </c>
      <c r="F24" s="32">
        <f t="shared" ref="F24:F25" si="4">D24*E24</f>
        <v>25</v>
      </c>
      <c r="G24" s="29"/>
      <c r="H24" s="52" t="s">
        <v>158</v>
      </c>
      <c r="I24" s="78"/>
      <c r="J24" s="78" t="s">
        <v>92</v>
      </c>
      <c r="K24" s="84" t="s">
        <v>113</v>
      </c>
    </row>
    <row r="25" spans="1:11" s="31" customFormat="1" ht="105.6" customHeight="1" x14ac:dyDescent="0.25">
      <c r="A25" s="78">
        <v>12</v>
      </c>
      <c r="B25" s="139" t="s">
        <v>32</v>
      </c>
      <c r="C25" s="139"/>
      <c r="D25" s="29">
        <v>1</v>
      </c>
      <c r="E25" s="29">
        <v>30</v>
      </c>
      <c r="F25" s="32">
        <f t="shared" si="4"/>
        <v>30</v>
      </c>
      <c r="G25" s="29"/>
      <c r="H25" s="32">
        <v>2016</v>
      </c>
      <c r="I25" s="78"/>
      <c r="J25" s="78" t="s">
        <v>92</v>
      </c>
      <c r="K25" s="84" t="s">
        <v>113</v>
      </c>
    </row>
    <row r="26" spans="1:11" s="31" customFormat="1" ht="17.25" customHeight="1" x14ac:dyDescent="0.25">
      <c r="A26" s="78"/>
      <c r="B26" s="29" t="s">
        <v>145</v>
      </c>
      <c r="C26" s="30"/>
      <c r="D26" s="28">
        <f>SUM(D24:D25)</f>
        <v>2</v>
      </c>
      <c r="E26" s="28">
        <f t="shared" ref="E26:F26" si="5">SUM(E24:E25)</f>
        <v>55</v>
      </c>
      <c r="F26" s="28">
        <f t="shared" si="5"/>
        <v>55</v>
      </c>
      <c r="G26" s="29"/>
      <c r="H26" s="32"/>
      <c r="I26" s="78"/>
      <c r="J26" s="78"/>
      <c r="K26" s="84"/>
    </row>
    <row r="27" spans="1:11" x14ac:dyDescent="0.25">
      <c r="A27" s="105" t="s">
        <v>77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7"/>
    </row>
    <row r="28" spans="1:11" s="31" customFormat="1" ht="105.6" customHeight="1" x14ac:dyDescent="0.25">
      <c r="A28" s="78">
        <v>13</v>
      </c>
      <c r="B28" s="139" t="s">
        <v>30</v>
      </c>
      <c r="C28" s="139"/>
      <c r="D28" s="29">
        <v>1</v>
      </c>
      <c r="E28" s="29">
        <v>30</v>
      </c>
      <c r="F28" s="32">
        <f t="shared" ref="F28:F34" si="6">D28*E28</f>
        <v>30</v>
      </c>
      <c r="G28" s="29"/>
      <c r="H28" s="32">
        <v>2010</v>
      </c>
      <c r="I28" s="78"/>
      <c r="J28" s="78" t="s">
        <v>92</v>
      </c>
      <c r="K28" s="84" t="s">
        <v>113</v>
      </c>
    </row>
    <row r="29" spans="1:11" s="31" customFormat="1" ht="105.6" customHeight="1" x14ac:dyDescent="0.25">
      <c r="A29" s="78">
        <v>14</v>
      </c>
      <c r="B29" s="139" t="s">
        <v>31</v>
      </c>
      <c r="C29" s="139"/>
      <c r="D29" s="29">
        <v>1</v>
      </c>
      <c r="E29" s="29">
        <v>30</v>
      </c>
      <c r="F29" s="32">
        <f t="shared" si="6"/>
        <v>30</v>
      </c>
      <c r="G29" s="29"/>
      <c r="H29" s="32">
        <v>1995</v>
      </c>
      <c r="I29" s="78"/>
      <c r="J29" s="78" t="s">
        <v>92</v>
      </c>
      <c r="K29" s="84" t="s">
        <v>113</v>
      </c>
    </row>
    <row r="30" spans="1:11" s="31" customFormat="1" ht="105.6" customHeight="1" x14ac:dyDescent="0.25">
      <c r="A30" s="78">
        <v>15</v>
      </c>
      <c r="B30" s="139" t="s">
        <v>153</v>
      </c>
      <c r="C30" s="139"/>
      <c r="D30" s="29">
        <v>1</v>
      </c>
      <c r="E30" s="29">
        <v>30</v>
      </c>
      <c r="F30" s="32">
        <f t="shared" si="6"/>
        <v>30</v>
      </c>
      <c r="G30" s="29"/>
      <c r="H30" s="32">
        <v>2008</v>
      </c>
      <c r="I30" s="78"/>
      <c r="J30" s="78" t="s">
        <v>92</v>
      </c>
      <c r="K30" s="84" t="s">
        <v>113</v>
      </c>
    </row>
    <row r="31" spans="1:11" s="31" customFormat="1" ht="105.6" customHeight="1" x14ac:dyDescent="0.25">
      <c r="A31" s="78">
        <v>16</v>
      </c>
      <c r="B31" s="139" t="s">
        <v>34</v>
      </c>
      <c r="C31" s="139"/>
      <c r="D31" s="29">
        <v>1</v>
      </c>
      <c r="E31" s="29">
        <v>30</v>
      </c>
      <c r="F31" s="32">
        <f t="shared" si="6"/>
        <v>30</v>
      </c>
      <c r="G31" s="29"/>
      <c r="H31" s="32">
        <v>1986</v>
      </c>
      <c r="I31" s="78"/>
      <c r="J31" s="78" t="s">
        <v>92</v>
      </c>
      <c r="K31" s="84" t="s">
        <v>113</v>
      </c>
    </row>
    <row r="32" spans="1:11" s="31" customFormat="1" ht="105.6" customHeight="1" x14ac:dyDescent="0.25">
      <c r="A32" s="78">
        <v>17</v>
      </c>
      <c r="B32" s="139" t="s">
        <v>37</v>
      </c>
      <c r="C32" s="139"/>
      <c r="D32" s="28">
        <v>1</v>
      </c>
      <c r="E32" s="28">
        <v>30</v>
      </c>
      <c r="F32" s="78">
        <f t="shared" si="6"/>
        <v>30</v>
      </c>
      <c r="G32" s="28"/>
      <c r="H32" s="78">
        <v>1986</v>
      </c>
      <c r="I32" s="78"/>
      <c r="J32" s="78" t="s">
        <v>92</v>
      </c>
      <c r="K32" s="84" t="s">
        <v>123</v>
      </c>
    </row>
    <row r="33" spans="1:19" s="31" customFormat="1" ht="105.6" customHeight="1" x14ac:dyDescent="0.25">
      <c r="A33" s="78">
        <v>18</v>
      </c>
      <c r="B33" s="30" t="s">
        <v>41</v>
      </c>
      <c r="C33" s="30"/>
      <c r="D33" s="28">
        <v>5</v>
      </c>
      <c r="E33" s="28">
        <v>30</v>
      </c>
      <c r="F33" s="78">
        <f t="shared" si="6"/>
        <v>150</v>
      </c>
      <c r="G33" s="28"/>
      <c r="H33" s="78">
        <v>2017</v>
      </c>
      <c r="I33" s="78"/>
      <c r="J33" s="78" t="s">
        <v>92</v>
      </c>
      <c r="K33" s="84" t="s">
        <v>129</v>
      </c>
    </row>
    <row r="34" spans="1:19" s="31" customFormat="1" ht="105.6" customHeight="1" x14ac:dyDescent="0.25">
      <c r="A34" s="78">
        <v>19</v>
      </c>
      <c r="B34" s="139" t="s">
        <v>154</v>
      </c>
      <c r="C34" s="139"/>
      <c r="D34" s="28">
        <v>1</v>
      </c>
      <c r="E34" s="28">
        <v>15</v>
      </c>
      <c r="F34" s="78">
        <f t="shared" si="6"/>
        <v>15</v>
      </c>
      <c r="G34" s="28"/>
      <c r="H34" s="78">
        <v>2017</v>
      </c>
      <c r="I34" s="78"/>
      <c r="J34" s="78" t="s">
        <v>92</v>
      </c>
      <c r="K34" s="1" t="s">
        <v>124</v>
      </c>
    </row>
    <row r="35" spans="1:19" s="31" customFormat="1" ht="17.25" customHeight="1" x14ac:dyDescent="0.25">
      <c r="A35" s="78"/>
      <c r="B35" s="29" t="s">
        <v>145</v>
      </c>
      <c r="C35" s="30"/>
      <c r="D35" s="28">
        <f>SUM(D28:D34)</f>
        <v>11</v>
      </c>
      <c r="E35" s="28">
        <f t="shared" ref="E35:F35" si="7">SUM(E28:E34)</f>
        <v>195</v>
      </c>
      <c r="F35" s="28">
        <f t="shared" si="7"/>
        <v>315</v>
      </c>
      <c r="G35" s="28"/>
      <c r="H35" s="78"/>
      <c r="I35" s="78"/>
      <c r="J35" s="78"/>
      <c r="K35" s="1"/>
    </row>
    <row r="36" spans="1:19" x14ac:dyDescent="0.25">
      <c r="A36" s="105" t="s">
        <v>79</v>
      </c>
      <c r="B36" s="106"/>
      <c r="C36" s="106"/>
      <c r="D36" s="106"/>
      <c r="E36" s="106"/>
      <c r="F36" s="106"/>
      <c r="G36" s="106"/>
      <c r="H36" s="106"/>
      <c r="I36" s="106"/>
      <c r="J36" s="106"/>
      <c r="K36" s="107"/>
    </row>
    <row r="37" spans="1:19" s="31" customFormat="1" ht="105.6" customHeight="1" x14ac:dyDescent="0.25">
      <c r="A37" s="78">
        <v>20</v>
      </c>
      <c r="B37" s="139" t="s">
        <v>155</v>
      </c>
      <c r="C37" s="139"/>
      <c r="D37" s="28">
        <v>1</v>
      </c>
      <c r="E37" s="28">
        <v>15</v>
      </c>
      <c r="F37" s="78">
        <f t="shared" ref="F37:F39" si="8">D37*E37</f>
        <v>15</v>
      </c>
      <c r="G37" s="28"/>
      <c r="H37" s="78">
        <v>2017</v>
      </c>
      <c r="I37" s="78"/>
      <c r="J37" s="78" t="s">
        <v>92</v>
      </c>
      <c r="K37" s="1" t="s">
        <v>125</v>
      </c>
    </row>
    <row r="38" spans="1:19" s="31" customFormat="1" ht="105.6" customHeight="1" x14ac:dyDescent="0.25">
      <c r="A38" s="78">
        <v>21</v>
      </c>
      <c r="B38" s="139" t="s">
        <v>156</v>
      </c>
      <c r="C38" s="139"/>
      <c r="D38" s="28">
        <v>1</v>
      </c>
      <c r="E38" s="28">
        <v>15</v>
      </c>
      <c r="F38" s="78">
        <v>15</v>
      </c>
      <c r="G38" s="28"/>
      <c r="H38" s="78">
        <v>2018</v>
      </c>
      <c r="I38" s="78"/>
      <c r="J38" s="78" t="s">
        <v>92</v>
      </c>
      <c r="K38" s="1"/>
    </row>
    <row r="39" spans="1:19" s="31" customFormat="1" ht="105.6" customHeight="1" x14ac:dyDescent="0.25">
      <c r="A39" s="78">
        <v>22</v>
      </c>
      <c r="B39" s="139" t="s">
        <v>42</v>
      </c>
      <c r="C39" s="139"/>
      <c r="D39" s="28">
        <v>1</v>
      </c>
      <c r="E39" s="28">
        <v>30</v>
      </c>
      <c r="F39" s="78">
        <f t="shared" si="8"/>
        <v>30</v>
      </c>
      <c r="G39" s="28"/>
      <c r="H39" s="78">
        <v>2017</v>
      </c>
      <c r="I39" s="78"/>
      <c r="J39" s="78" t="s">
        <v>92</v>
      </c>
      <c r="K39" s="1" t="s">
        <v>126</v>
      </c>
    </row>
    <row r="40" spans="1:19" x14ac:dyDescent="0.25">
      <c r="A40" s="67"/>
      <c r="B40" s="29" t="s">
        <v>145</v>
      </c>
      <c r="C40" s="77"/>
      <c r="D40" s="28">
        <f>SUM(D37:D39)</f>
        <v>3</v>
      </c>
      <c r="E40" s="28">
        <f t="shared" ref="E40:F40" si="9">SUM(E37:E39)</f>
        <v>60</v>
      </c>
      <c r="F40" s="28">
        <f t="shared" si="9"/>
        <v>60</v>
      </c>
      <c r="G40" s="43"/>
      <c r="H40" s="77"/>
      <c r="I40" s="77"/>
      <c r="J40" s="78"/>
      <c r="K40" s="2"/>
    </row>
    <row r="41" spans="1:19" x14ac:dyDescent="0.25">
      <c r="A41" s="126"/>
      <c r="B41" s="127"/>
      <c r="C41" s="127"/>
      <c r="D41" s="127"/>
      <c r="E41" s="127"/>
      <c r="F41" s="127"/>
      <c r="G41" s="127"/>
      <c r="H41" s="127"/>
      <c r="I41" s="127"/>
      <c r="J41" s="127"/>
      <c r="K41" s="128"/>
    </row>
    <row r="42" spans="1:19" s="31" customFormat="1" ht="105.6" customHeight="1" x14ac:dyDescent="0.25">
      <c r="A42" s="78">
        <v>23</v>
      </c>
      <c r="B42" s="139" t="s">
        <v>43</v>
      </c>
      <c r="C42" s="139"/>
      <c r="D42" s="28">
        <v>1</v>
      </c>
      <c r="E42" s="28">
        <v>30</v>
      </c>
      <c r="F42" s="78">
        <f t="shared" ref="F42:F46" si="10">D42*E42</f>
        <v>30</v>
      </c>
      <c r="G42" s="28"/>
      <c r="H42" s="78">
        <v>1985</v>
      </c>
      <c r="I42" s="78"/>
      <c r="J42" s="78" t="s">
        <v>92</v>
      </c>
      <c r="K42" s="84" t="s">
        <v>123</v>
      </c>
      <c r="S42" s="31">
        <f ca="1">S42</f>
        <v>0</v>
      </c>
    </row>
    <row r="43" spans="1:19" s="31" customFormat="1" ht="105.6" customHeight="1" x14ac:dyDescent="0.25">
      <c r="A43" s="78">
        <v>24</v>
      </c>
      <c r="B43" s="139" t="s">
        <v>44</v>
      </c>
      <c r="C43" s="139"/>
      <c r="D43" s="28">
        <v>1</v>
      </c>
      <c r="E43" s="28">
        <v>30</v>
      </c>
      <c r="F43" s="78">
        <f t="shared" si="10"/>
        <v>30</v>
      </c>
      <c r="G43" s="28" t="s">
        <v>96</v>
      </c>
      <c r="H43" s="78">
        <v>1985</v>
      </c>
      <c r="I43" s="78"/>
      <c r="J43" s="78" t="s">
        <v>92</v>
      </c>
      <c r="K43" s="84" t="s">
        <v>123</v>
      </c>
    </row>
    <row r="44" spans="1:19" s="31" customFormat="1" ht="105.6" customHeight="1" x14ac:dyDescent="0.25">
      <c r="A44" s="78">
        <v>25</v>
      </c>
      <c r="B44" s="139" t="s">
        <v>157</v>
      </c>
      <c r="C44" s="139"/>
      <c r="D44" s="28">
        <v>1</v>
      </c>
      <c r="E44" s="28">
        <v>30</v>
      </c>
      <c r="F44" s="78">
        <f t="shared" si="10"/>
        <v>30</v>
      </c>
      <c r="G44" s="28"/>
      <c r="H44" s="78">
        <v>1997</v>
      </c>
      <c r="I44" s="78"/>
      <c r="J44" s="78" t="s">
        <v>92</v>
      </c>
      <c r="K44" s="84" t="s">
        <v>123</v>
      </c>
    </row>
    <row r="45" spans="1:19" s="31" customFormat="1" ht="105.6" customHeight="1" x14ac:dyDescent="0.25">
      <c r="A45" s="78">
        <v>26</v>
      </c>
      <c r="B45" s="139" t="s">
        <v>49</v>
      </c>
      <c r="C45" s="139"/>
      <c r="D45" s="28">
        <v>1</v>
      </c>
      <c r="E45" s="28">
        <v>24</v>
      </c>
      <c r="F45" s="78">
        <f t="shared" si="10"/>
        <v>24</v>
      </c>
      <c r="G45" s="28"/>
      <c r="H45" s="78">
        <v>1982</v>
      </c>
      <c r="I45" s="78"/>
      <c r="J45" s="78" t="s">
        <v>92</v>
      </c>
      <c r="K45" s="84" t="s">
        <v>128</v>
      </c>
    </row>
    <row r="46" spans="1:19" s="31" customFormat="1" ht="105.6" customHeight="1" x14ac:dyDescent="0.25">
      <c r="A46" s="78">
        <v>27</v>
      </c>
      <c r="B46" s="139" t="s">
        <v>50</v>
      </c>
      <c r="C46" s="139"/>
      <c r="D46" s="28">
        <v>1</v>
      </c>
      <c r="E46" s="28">
        <v>30</v>
      </c>
      <c r="F46" s="78">
        <f t="shared" si="10"/>
        <v>30</v>
      </c>
      <c r="G46" s="28"/>
      <c r="H46" s="78">
        <v>1981</v>
      </c>
      <c r="I46" s="78"/>
      <c r="J46" s="78" t="s">
        <v>92</v>
      </c>
      <c r="K46" s="84" t="s">
        <v>127</v>
      </c>
      <c r="N46" s="31" t="s">
        <v>97</v>
      </c>
    </row>
    <row r="47" spans="1:19" x14ac:dyDescent="0.25">
      <c r="A47" s="2"/>
      <c r="B47" s="29" t="s">
        <v>145</v>
      </c>
      <c r="C47" s="2"/>
      <c r="D47" s="28">
        <f>SUM(D42:D46)</f>
        <v>5</v>
      </c>
      <c r="E47" s="28">
        <f t="shared" ref="E47:F47" si="11">SUM(E42:E46)</f>
        <v>144</v>
      </c>
      <c r="F47" s="28">
        <f t="shared" si="11"/>
        <v>144</v>
      </c>
      <c r="G47" s="43"/>
      <c r="H47" s="77"/>
      <c r="I47" s="77"/>
      <c r="J47" s="78"/>
      <c r="K47" s="2"/>
    </row>
    <row r="48" spans="1:19" x14ac:dyDescent="0.25">
      <c r="A48" s="2"/>
      <c r="B48" s="143" t="s">
        <v>174</v>
      </c>
      <c r="C48" s="143"/>
      <c r="D48" s="80">
        <f>D18+D22+D26+D35+D40+D47</f>
        <v>31</v>
      </c>
      <c r="E48" s="80">
        <f t="shared" ref="E48:F48" si="12">E18+E22+E26+E35+E40+E47</f>
        <v>653</v>
      </c>
      <c r="F48" s="80">
        <f t="shared" si="12"/>
        <v>773</v>
      </c>
      <c r="G48" s="43"/>
      <c r="H48" s="77"/>
      <c r="I48" s="77"/>
      <c r="J48" s="78"/>
      <c r="K48" s="2"/>
    </row>
    <row r="50" spans="1:14" x14ac:dyDescent="0.25">
      <c r="D50" s="82"/>
      <c r="E50" s="82"/>
      <c r="F50" s="82"/>
      <c r="G50" s="82"/>
      <c r="H50" s="82"/>
      <c r="I50" s="82" t="s">
        <v>177</v>
      </c>
      <c r="J50"/>
    </row>
    <row r="51" spans="1:14" x14ac:dyDescent="0.25">
      <c r="D51" s="82"/>
      <c r="E51" s="82"/>
      <c r="F51" s="82"/>
      <c r="G51" s="82"/>
      <c r="H51" s="82"/>
      <c r="I51" s="82" t="s">
        <v>68</v>
      </c>
      <c r="J51"/>
    </row>
    <row r="52" spans="1:14" x14ac:dyDescent="0.25">
      <c r="D52" s="82"/>
      <c r="E52" s="82"/>
      <c r="F52" s="82"/>
      <c r="G52" s="82"/>
      <c r="H52" s="82"/>
      <c r="I52" s="82" t="s">
        <v>69</v>
      </c>
      <c r="J52"/>
    </row>
    <row r="53" spans="1:14" x14ac:dyDescent="0.25">
      <c r="J53"/>
    </row>
    <row r="54" spans="1:14" x14ac:dyDescent="0.25">
      <c r="J54"/>
    </row>
    <row r="55" spans="1:14" x14ac:dyDescent="0.25">
      <c r="J55"/>
    </row>
    <row r="56" spans="1:14" s="34" customFormat="1" x14ac:dyDescent="0.25">
      <c r="A56"/>
      <c r="B56"/>
      <c r="C56"/>
      <c r="D56" s="83"/>
      <c r="E56" s="83"/>
      <c r="F56" s="83"/>
      <c r="G56" s="83"/>
      <c r="H56" s="83"/>
      <c r="I56" s="83" t="s">
        <v>179</v>
      </c>
      <c r="J56"/>
      <c r="K56"/>
      <c r="L56"/>
      <c r="M56"/>
      <c r="N56"/>
    </row>
    <row r="57" spans="1:14" s="34" customFormat="1" x14ac:dyDescent="0.25">
      <c r="A57"/>
      <c r="B57"/>
      <c r="C57"/>
      <c r="D57" s="82"/>
      <c r="E57" s="82"/>
      <c r="F57" s="82"/>
      <c r="G57" s="82"/>
      <c r="H57" s="82"/>
      <c r="I57" s="82" t="s">
        <v>71</v>
      </c>
      <c r="J57"/>
      <c r="K57"/>
      <c r="L57"/>
      <c r="M57"/>
      <c r="N57"/>
    </row>
    <row r="58" spans="1:14" s="34" customFormat="1" x14ac:dyDescent="0.25">
      <c r="A58"/>
      <c r="B58"/>
      <c r="C58"/>
      <c r="D58" s="82"/>
      <c r="E58" s="82"/>
      <c r="F58" s="82"/>
      <c r="G58" s="82"/>
      <c r="H58" s="82"/>
      <c r="I58" s="82" t="s">
        <v>139</v>
      </c>
      <c r="J58"/>
      <c r="K58"/>
      <c r="L58"/>
      <c r="M58"/>
      <c r="N58"/>
    </row>
  </sheetData>
  <mergeCells count="47">
    <mergeCell ref="B44:C44"/>
    <mergeCell ref="B45:C45"/>
    <mergeCell ref="B46:C46"/>
    <mergeCell ref="B48:C48"/>
    <mergeCell ref="A19:K19"/>
    <mergeCell ref="A23:K23"/>
    <mergeCell ref="A27:K27"/>
    <mergeCell ref="B37:C37"/>
    <mergeCell ref="B38:C38"/>
    <mergeCell ref="B39:C39"/>
    <mergeCell ref="B42:C42"/>
    <mergeCell ref="B43:C43"/>
    <mergeCell ref="E15:E17"/>
    <mergeCell ref="F15:F17"/>
    <mergeCell ref="B24:C24"/>
    <mergeCell ref="D15:D17"/>
    <mergeCell ref="B34:C34"/>
    <mergeCell ref="B14:C14"/>
    <mergeCell ref="A15:A17"/>
    <mergeCell ref="B15:B17"/>
    <mergeCell ref="B32:C32"/>
    <mergeCell ref="B25:C25"/>
    <mergeCell ref="B28:C28"/>
    <mergeCell ref="B29:C29"/>
    <mergeCell ref="B30:C30"/>
    <mergeCell ref="B31:C31"/>
    <mergeCell ref="A1:K1"/>
    <mergeCell ref="A2:K2"/>
    <mergeCell ref="A3:K3"/>
    <mergeCell ref="K5:K6"/>
    <mergeCell ref="J5:J6"/>
    <mergeCell ref="A36:K36"/>
    <mergeCell ref="A41:K41"/>
    <mergeCell ref="A5:A6"/>
    <mergeCell ref="B5:C6"/>
    <mergeCell ref="D5:D6"/>
    <mergeCell ref="E5:E6"/>
    <mergeCell ref="F5:F6"/>
    <mergeCell ref="G5:G6"/>
    <mergeCell ref="H5:H6"/>
    <mergeCell ref="I5:I6"/>
    <mergeCell ref="B8:C8"/>
    <mergeCell ref="B9:C9"/>
    <mergeCell ref="B12:C12"/>
    <mergeCell ref="B10:C10"/>
    <mergeCell ref="A7:K7"/>
    <mergeCell ref="B13:C13"/>
  </mergeCells>
  <pageMargins left="0.51181102362204722" right="0.11811023622047245" top="0.55118110236220474" bottom="0.35433070866141736" header="0.31496062992125984" footer="0.31496062992125984"/>
  <pageSetup paperSize="9" scale="85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045BD-2566-4F84-B6BA-B22A149AF211}">
  <dimension ref="A1:F32"/>
  <sheetViews>
    <sheetView topLeftCell="A16" workbookViewId="0">
      <selection activeCell="C16" sqref="C1:D1048576"/>
    </sheetView>
  </sheetViews>
  <sheetFormatPr defaultRowHeight="15" x14ac:dyDescent="0.25"/>
  <cols>
    <col min="1" max="1" width="4.140625" customWidth="1"/>
    <col min="2" max="2" width="46.42578125" customWidth="1"/>
    <col min="3" max="3" width="10.42578125" customWidth="1"/>
    <col min="4" max="4" width="9.7109375" bestFit="1" customWidth="1"/>
    <col min="5" max="5" width="9.85546875" customWidth="1"/>
    <col min="6" max="6" width="12.140625" bestFit="1" customWidth="1"/>
    <col min="7" max="7" width="19.85546875" customWidth="1"/>
  </cols>
  <sheetData>
    <row r="1" spans="1:6" x14ac:dyDescent="0.25">
      <c r="A1" s="93" t="s">
        <v>59</v>
      </c>
      <c r="B1" s="93"/>
      <c r="C1" s="93"/>
      <c r="D1" s="93"/>
      <c r="E1" s="93"/>
      <c r="F1" s="93"/>
    </row>
    <row r="2" spans="1:6" x14ac:dyDescent="0.25">
      <c r="A2" s="93" t="s">
        <v>60</v>
      </c>
      <c r="B2" s="93"/>
      <c r="C2" s="93"/>
      <c r="D2" s="93"/>
      <c r="E2" s="93"/>
      <c r="F2" s="93"/>
    </row>
    <row r="3" spans="1:6" x14ac:dyDescent="0.25">
      <c r="A3" s="93" t="s">
        <v>63</v>
      </c>
      <c r="B3" s="93"/>
      <c r="C3" s="93"/>
      <c r="D3" s="93"/>
      <c r="E3" s="93"/>
      <c r="F3" s="93"/>
    </row>
    <row r="5" spans="1:6" x14ac:dyDescent="0.25">
      <c r="A5" s="94" t="s">
        <v>54</v>
      </c>
      <c r="B5" s="41" t="s">
        <v>55</v>
      </c>
      <c r="C5" s="95" t="s">
        <v>52</v>
      </c>
      <c r="D5" s="94" t="s">
        <v>51</v>
      </c>
      <c r="E5" s="95" t="s">
        <v>53</v>
      </c>
      <c r="F5" s="88" t="s">
        <v>58</v>
      </c>
    </row>
    <row r="6" spans="1:6" x14ac:dyDescent="0.25">
      <c r="A6" s="94"/>
      <c r="B6" s="4" t="s">
        <v>0</v>
      </c>
      <c r="C6" s="95"/>
      <c r="D6" s="94"/>
      <c r="E6" s="95"/>
      <c r="F6" s="89"/>
    </row>
    <row r="7" spans="1:6" x14ac:dyDescent="0.25">
      <c r="A7" s="41">
        <v>1</v>
      </c>
      <c r="B7" s="3" t="s">
        <v>6</v>
      </c>
      <c r="C7" s="43">
        <v>1</v>
      </c>
      <c r="D7" s="43">
        <v>8</v>
      </c>
      <c r="E7" s="41">
        <f t="shared" ref="E7:E31" si="0">C7*D7</f>
        <v>8</v>
      </c>
      <c r="F7" s="41"/>
    </row>
    <row r="8" spans="1:6" x14ac:dyDescent="0.25">
      <c r="A8" s="41">
        <v>2</v>
      </c>
      <c r="B8" s="3" t="s">
        <v>5</v>
      </c>
      <c r="C8" s="43">
        <v>7</v>
      </c>
      <c r="D8" s="43">
        <v>2</v>
      </c>
      <c r="E8" s="41">
        <f t="shared" si="0"/>
        <v>14</v>
      </c>
      <c r="F8" s="41"/>
    </row>
    <row r="9" spans="1:6" x14ac:dyDescent="0.25">
      <c r="A9" s="41">
        <v>3</v>
      </c>
      <c r="B9" s="3" t="s">
        <v>56</v>
      </c>
      <c r="C9" s="43">
        <v>1</v>
      </c>
      <c r="D9" s="43">
        <v>6</v>
      </c>
      <c r="E9" s="41">
        <f t="shared" si="0"/>
        <v>6</v>
      </c>
      <c r="F9" s="41"/>
    </row>
    <row r="10" spans="1:6" x14ac:dyDescent="0.25">
      <c r="A10" s="41">
        <v>4</v>
      </c>
      <c r="B10" s="3" t="s">
        <v>9</v>
      </c>
      <c r="C10" s="43">
        <v>1</v>
      </c>
      <c r="D10" s="43">
        <v>2</v>
      </c>
      <c r="E10" s="41">
        <f t="shared" si="0"/>
        <v>2</v>
      </c>
      <c r="F10" s="41"/>
    </row>
    <row r="11" spans="1:6" x14ac:dyDescent="0.25">
      <c r="A11" s="41">
        <v>5</v>
      </c>
      <c r="B11" s="3" t="s">
        <v>57</v>
      </c>
      <c r="C11" s="43">
        <v>1</v>
      </c>
      <c r="D11" s="43">
        <v>8</v>
      </c>
      <c r="E11" s="41">
        <f t="shared" si="0"/>
        <v>8</v>
      </c>
      <c r="F11" s="41"/>
    </row>
    <row r="12" spans="1:6" x14ac:dyDescent="0.25">
      <c r="A12" s="41">
        <v>6</v>
      </c>
      <c r="B12" s="3" t="s">
        <v>10</v>
      </c>
      <c r="C12" s="8">
        <v>1</v>
      </c>
      <c r="D12" s="43">
        <v>30</v>
      </c>
      <c r="E12" s="41">
        <f t="shared" si="0"/>
        <v>30</v>
      </c>
      <c r="F12" s="41"/>
    </row>
    <row r="13" spans="1:6" x14ac:dyDescent="0.25">
      <c r="A13" s="41">
        <v>7</v>
      </c>
      <c r="B13" s="3" t="s">
        <v>11</v>
      </c>
      <c r="C13" s="43">
        <v>1</v>
      </c>
      <c r="D13" s="43">
        <v>12</v>
      </c>
      <c r="E13" s="41">
        <f t="shared" si="0"/>
        <v>12</v>
      </c>
      <c r="F13" s="41"/>
    </row>
    <row r="14" spans="1:6" x14ac:dyDescent="0.25">
      <c r="A14" s="41">
        <v>8</v>
      </c>
      <c r="B14" s="3" t="s">
        <v>12</v>
      </c>
      <c r="C14" s="7">
        <v>1</v>
      </c>
      <c r="D14" s="43">
        <v>20</v>
      </c>
      <c r="E14" s="41">
        <f t="shared" si="0"/>
        <v>20</v>
      </c>
      <c r="F14" s="41"/>
    </row>
    <row r="15" spans="1:6" x14ac:dyDescent="0.25">
      <c r="A15" s="41">
        <v>9</v>
      </c>
      <c r="B15" s="16" t="s">
        <v>13</v>
      </c>
      <c r="C15" s="43">
        <v>1</v>
      </c>
      <c r="D15" s="43">
        <v>30</v>
      </c>
      <c r="E15" s="41">
        <f t="shared" si="0"/>
        <v>30</v>
      </c>
      <c r="F15" s="41"/>
    </row>
    <row r="16" spans="1:6" x14ac:dyDescent="0.25">
      <c r="A16" s="41">
        <v>10</v>
      </c>
      <c r="B16" s="3" t="s">
        <v>14</v>
      </c>
      <c r="C16" s="43">
        <v>1</v>
      </c>
      <c r="D16" s="43">
        <v>12</v>
      </c>
      <c r="E16" s="41">
        <f t="shared" si="0"/>
        <v>12</v>
      </c>
      <c r="F16" s="41"/>
    </row>
    <row r="17" spans="1:6" x14ac:dyDescent="0.25">
      <c r="A17" s="41">
        <v>11</v>
      </c>
      <c r="B17" s="3" t="s">
        <v>15</v>
      </c>
      <c r="C17" s="9">
        <v>1</v>
      </c>
      <c r="D17" s="43">
        <v>5</v>
      </c>
      <c r="E17" s="41">
        <f t="shared" si="0"/>
        <v>5</v>
      </c>
      <c r="F17" s="41"/>
    </row>
    <row r="18" spans="1:6" x14ac:dyDescent="0.25">
      <c r="A18" s="41">
        <v>12</v>
      </c>
      <c r="B18" s="3" t="s">
        <v>16</v>
      </c>
      <c r="C18" s="43">
        <v>1</v>
      </c>
      <c r="D18" s="43">
        <v>5</v>
      </c>
      <c r="E18" s="41">
        <f t="shared" si="0"/>
        <v>5</v>
      </c>
      <c r="F18" s="41"/>
    </row>
    <row r="19" spans="1:6" x14ac:dyDescent="0.25">
      <c r="A19" s="90" t="s">
        <v>17</v>
      </c>
      <c r="B19" s="90"/>
      <c r="C19" s="5"/>
      <c r="D19" s="43"/>
      <c r="E19" s="41"/>
      <c r="F19" s="41"/>
    </row>
    <row r="20" spans="1:6" x14ac:dyDescent="0.25">
      <c r="A20" s="41">
        <v>13</v>
      </c>
      <c r="B20" s="3" t="s">
        <v>18</v>
      </c>
      <c r="C20" s="43">
        <v>7</v>
      </c>
      <c r="D20" s="43">
        <v>2</v>
      </c>
      <c r="E20" s="41">
        <f t="shared" si="0"/>
        <v>14</v>
      </c>
      <c r="F20" s="41"/>
    </row>
    <row r="21" spans="1:6" x14ac:dyDescent="0.25">
      <c r="A21" s="41">
        <v>14</v>
      </c>
      <c r="B21" s="3" t="s">
        <v>19</v>
      </c>
      <c r="C21" s="43">
        <v>1</v>
      </c>
      <c r="D21" s="43">
        <v>5</v>
      </c>
      <c r="E21" s="41">
        <f t="shared" si="0"/>
        <v>5</v>
      </c>
      <c r="F21" s="41"/>
    </row>
    <row r="22" spans="1:6" x14ac:dyDescent="0.25">
      <c r="A22" s="41">
        <v>15</v>
      </c>
      <c r="B22" s="3" t="s">
        <v>20</v>
      </c>
      <c r="C22" s="43">
        <v>1</v>
      </c>
      <c r="D22" s="43">
        <v>15</v>
      </c>
      <c r="E22" s="41">
        <f t="shared" si="0"/>
        <v>15</v>
      </c>
      <c r="F22" s="41"/>
    </row>
    <row r="23" spans="1:6" x14ac:dyDescent="0.25">
      <c r="A23" s="41">
        <v>16</v>
      </c>
      <c r="B23" s="3" t="s">
        <v>10</v>
      </c>
      <c r="C23" s="8">
        <v>1</v>
      </c>
      <c r="D23" s="43">
        <v>30</v>
      </c>
      <c r="E23" s="41">
        <f t="shared" si="0"/>
        <v>30</v>
      </c>
      <c r="F23" s="41"/>
    </row>
    <row r="24" spans="1:6" x14ac:dyDescent="0.25">
      <c r="A24" s="87" t="s">
        <v>24</v>
      </c>
      <c r="B24" s="87"/>
      <c r="C24" s="5"/>
      <c r="D24" s="43"/>
      <c r="E24" s="41"/>
      <c r="F24" s="41"/>
    </row>
    <row r="25" spans="1:6" x14ac:dyDescent="0.25">
      <c r="A25" s="41">
        <v>17</v>
      </c>
      <c r="B25" s="3" t="s">
        <v>25</v>
      </c>
      <c r="C25" s="43">
        <v>1</v>
      </c>
      <c r="D25" s="43">
        <v>30</v>
      </c>
      <c r="E25" s="41">
        <f t="shared" si="0"/>
        <v>30</v>
      </c>
      <c r="F25" s="41"/>
    </row>
    <row r="26" spans="1:6" x14ac:dyDescent="0.25">
      <c r="A26" s="41">
        <v>18</v>
      </c>
      <c r="B26" s="3" t="s">
        <v>27</v>
      </c>
      <c r="C26" s="43">
        <v>1</v>
      </c>
      <c r="D26" s="43">
        <v>5</v>
      </c>
      <c r="E26" s="41">
        <f t="shared" si="0"/>
        <v>5</v>
      </c>
      <c r="F26" s="41"/>
    </row>
    <row r="27" spans="1:6" x14ac:dyDescent="0.25">
      <c r="A27" s="41">
        <v>19</v>
      </c>
      <c r="B27" s="3" t="s">
        <v>28</v>
      </c>
      <c r="C27" s="43">
        <v>1</v>
      </c>
      <c r="D27" s="43">
        <v>30</v>
      </c>
      <c r="E27" s="41">
        <f t="shared" si="0"/>
        <v>30</v>
      </c>
      <c r="F27" s="41"/>
    </row>
    <row r="28" spans="1:6" x14ac:dyDescent="0.25">
      <c r="A28" s="41">
        <v>20</v>
      </c>
      <c r="B28" s="3" t="s">
        <v>15</v>
      </c>
      <c r="C28" s="9">
        <v>1</v>
      </c>
      <c r="D28" s="43">
        <v>2</v>
      </c>
      <c r="E28" s="41">
        <f t="shared" si="0"/>
        <v>2</v>
      </c>
      <c r="F28" s="41"/>
    </row>
    <row r="29" spans="1:6" x14ac:dyDescent="0.25">
      <c r="A29" s="87" t="s">
        <v>29</v>
      </c>
      <c r="B29" s="87"/>
      <c r="C29" s="5"/>
      <c r="D29" s="43"/>
      <c r="E29" s="41"/>
      <c r="F29" s="41"/>
    </row>
    <row r="30" spans="1:6" x14ac:dyDescent="0.25">
      <c r="A30" s="41">
        <v>21</v>
      </c>
      <c r="B30" s="3" t="s">
        <v>15</v>
      </c>
      <c r="C30" s="9">
        <v>1</v>
      </c>
      <c r="D30" s="43">
        <v>15</v>
      </c>
      <c r="E30" s="41">
        <f t="shared" si="0"/>
        <v>15</v>
      </c>
      <c r="F30" s="41"/>
    </row>
    <row r="31" spans="1:6" x14ac:dyDescent="0.25">
      <c r="A31" s="41">
        <v>22</v>
      </c>
      <c r="B31" s="3" t="s">
        <v>9</v>
      </c>
      <c r="C31" s="43">
        <v>1</v>
      </c>
      <c r="D31" s="43">
        <v>2</v>
      </c>
      <c r="E31" s="41">
        <f t="shared" si="0"/>
        <v>2</v>
      </c>
      <c r="F31" s="41"/>
    </row>
    <row r="32" spans="1:6" x14ac:dyDescent="0.25">
      <c r="A32" s="2"/>
      <c r="B32" s="2"/>
      <c r="C32" s="41">
        <f>SUM(C7:C31)</f>
        <v>34</v>
      </c>
      <c r="D32" s="43">
        <f>SUM(D7:D31)</f>
        <v>276</v>
      </c>
      <c r="E32" s="41">
        <f>SUM(E7:E31)</f>
        <v>300</v>
      </c>
      <c r="F32" s="41"/>
    </row>
  </sheetData>
  <mergeCells count="11">
    <mergeCell ref="A19:B19"/>
    <mergeCell ref="A24:B24"/>
    <mergeCell ref="A29:B29"/>
    <mergeCell ref="A1:F1"/>
    <mergeCell ref="A2:F2"/>
    <mergeCell ref="A3:F3"/>
    <mergeCell ref="A5:A6"/>
    <mergeCell ref="C5:C6"/>
    <mergeCell ref="D5:D6"/>
    <mergeCell ref="E5:E6"/>
    <mergeCell ref="F5:F6"/>
  </mergeCells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112C1-25E1-4D76-B2CC-DA8ED8113239}">
  <dimension ref="A1:F53"/>
  <sheetViews>
    <sheetView topLeftCell="A28" workbookViewId="0">
      <selection activeCell="C28" sqref="C1:D1048576"/>
    </sheetView>
  </sheetViews>
  <sheetFormatPr defaultRowHeight="15" x14ac:dyDescent="0.25"/>
  <cols>
    <col min="1" max="1" width="4.140625" customWidth="1"/>
    <col min="2" max="2" width="46.42578125" customWidth="1"/>
    <col min="3" max="3" width="10.42578125" customWidth="1"/>
    <col min="4" max="4" width="9.7109375" bestFit="1" customWidth="1"/>
    <col min="5" max="5" width="9.85546875" customWidth="1"/>
    <col min="6" max="6" width="12.140625" bestFit="1" customWidth="1"/>
    <col min="7" max="7" width="19.85546875" customWidth="1"/>
  </cols>
  <sheetData>
    <row r="1" spans="1:6" x14ac:dyDescent="0.25">
      <c r="A1" s="93" t="s">
        <v>59</v>
      </c>
      <c r="B1" s="93"/>
      <c r="C1" s="93"/>
      <c r="D1" s="93"/>
      <c r="E1" s="93"/>
      <c r="F1" s="93"/>
    </row>
    <row r="2" spans="1:6" x14ac:dyDescent="0.25">
      <c r="A2" s="93" t="s">
        <v>60</v>
      </c>
      <c r="B2" s="93"/>
      <c r="C2" s="93"/>
      <c r="D2" s="93"/>
      <c r="E2" s="93"/>
      <c r="F2" s="93"/>
    </row>
    <row r="3" spans="1:6" x14ac:dyDescent="0.25">
      <c r="A3" s="93" t="s">
        <v>62</v>
      </c>
      <c r="B3" s="93"/>
      <c r="C3" s="93"/>
      <c r="D3" s="93"/>
      <c r="E3" s="93"/>
      <c r="F3" s="93"/>
    </row>
    <row r="5" spans="1:6" x14ac:dyDescent="0.25">
      <c r="A5" s="94" t="s">
        <v>54</v>
      </c>
      <c r="B5" s="41" t="s">
        <v>55</v>
      </c>
      <c r="C5" s="95" t="s">
        <v>52</v>
      </c>
      <c r="D5" s="94" t="s">
        <v>51</v>
      </c>
      <c r="E5" s="95" t="s">
        <v>53</v>
      </c>
      <c r="F5" s="88" t="s">
        <v>58</v>
      </c>
    </row>
    <row r="6" spans="1:6" x14ac:dyDescent="0.25">
      <c r="A6" s="94"/>
      <c r="B6" s="4" t="s">
        <v>0</v>
      </c>
      <c r="C6" s="95"/>
      <c r="D6" s="94"/>
      <c r="E6" s="95"/>
      <c r="F6" s="89"/>
    </row>
    <row r="7" spans="1:6" x14ac:dyDescent="0.25">
      <c r="A7" s="41">
        <v>1</v>
      </c>
      <c r="B7" s="3" t="s">
        <v>1</v>
      </c>
      <c r="C7" s="43">
        <v>1</v>
      </c>
      <c r="D7" s="43">
        <v>30</v>
      </c>
      <c r="E7" s="41">
        <f>C7*D7</f>
        <v>30</v>
      </c>
      <c r="F7" s="41"/>
    </row>
    <row r="8" spans="1:6" x14ac:dyDescent="0.25">
      <c r="A8" s="41">
        <v>2</v>
      </c>
      <c r="B8" s="3" t="s">
        <v>2</v>
      </c>
      <c r="C8" s="43">
        <v>1</v>
      </c>
      <c r="D8" s="43">
        <v>15</v>
      </c>
      <c r="E8" s="41">
        <f t="shared" ref="E8:E42" si="0">C8*D8</f>
        <v>15</v>
      </c>
      <c r="F8" s="41"/>
    </row>
    <row r="9" spans="1:6" x14ac:dyDescent="0.25">
      <c r="A9" s="41">
        <v>3</v>
      </c>
      <c r="B9" s="16" t="s">
        <v>3</v>
      </c>
      <c r="C9" s="43">
        <v>1</v>
      </c>
      <c r="D9" s="43">
        <v>15</v>
      </c>
      <c r="E9" s="41">
        <f t="shared" si="0"/>
        <v>15</v>
      </c>
      <c r="F9" s="41"/>
    </row>
    <row r="10" spans="1:6" x14ac:dyDescent="0.25">
      <c r="A10" s="41">
        <v>4</v>
      </c>
      <c r="B10" s="3" t="s">
        <v>45</v>
      </c>
      <c r="C10" s="43">
        <v>1</v>
      </c>
      <c r="D10" s="43">
        <v>30</v>
      </c>
      <c r="E10" s="41">
        <f t="shared" si="0"/>
        <v>30</v>
      </c>
      <c r="F10" s="41"/>
    </row>
    <row r="11" spans="1:6" x14ac:dyDescent="0.25">
      <c r="A11" s="41">
        <v>5</v>
      </c>
      <c r="B11" s="3" t="s">
        <v>4</v>
      </c>
      <c r="C11" s="43">
        <v>1</v>
      </c>
      <c r="D11" s="43">
        <v>30</v>
      </c>
      <c r="E11" s="41">
        <f t="shared" si="0"/>
        <v>30</v>
      </c>
      <c r="F11" s="41"/>
    </row>
    <row r="12" spans="1:6" x14ac:dyDescent="0.25">
      <c r="A12" s="41">
        <v>6</v>
      </c>
      <c r="B12" s="3" t="s">
        <v>7</v>
      </c>
      <c r="C12" s="43">
        <v>1</v>
      </c>
      <c r="D12" s="43">
        <v>30</v>
      </c>
      <c r="E12" s="41">
        <f t="shared" si="0"/>
        <v>30</v>
      </c>
      <c r="F12" s="41"/>
    </row>
    <row r="13" spans="1:6" x14ac:dyDescent="0.25">
      <c r="A13" s="41">
        <v>7</v>
      </c>
      <c r="B13" s="3" t="s">
        <v>8</v>
      </c>
      <c r="C13" s="43">
        <v>1</v>
      </c>
      <c r="D13" s="43">
        <v>30</v>
      </c>
      <c r="E13" s="41">
        <f t="shared" si="0"/>
        <v>30</v>
      </c>
      <c r="F13" s="41"/>
    </row>
    <row r="14" spans="1:6" x14ac:dyDescent="0.25">
      <c r="A14" s="41">
        <v>8</v>
      </c>
      <c r="B14" s="3" t="s">
        <v>46</v>
      </c>
      <c r="C14" s="43">
        <v>1</v>
      </c>
      <c r="D14" s="43">
        <v>30</v>
      </c>
      <c r="E14" s="41">
        <f t="shared" si="0"/>
        <v>30</v>
      </c>
      <c r="F14" s="41"/>
    </row>
    <row r="15" spans="1:6" x14ac:dyDescent="0.25">
      <c r="A15" s="41">
        <v>9</v>
      </c>
      <c r="B15" s="3" t="s">
        <v>47</v>
      </c>
      <c r="C15" s="43">
        <v>1</v>
      </c>
      <c r="D15" s="43">
        <v>30</v>
      </c>
      <c r="E15" s="41">
        <f t="shared" si="0"/>
        <v>30</v>
      </c>
      <c r="F15" s="41"/>
    </row>
    <row r="16" spans="1:6" x14ac:dyDescent="0.25">
      <c r="A16" s="90" t="s">
        <v>17</v>
      </c>
      <c r="B16" s="90"/>
      <c r="C16" s="5"/>
      <c r="D16" s="43"/>
      <c r="E16" s="41"/>
      <c r="F16" s="41"/>
    </row>
    <row r="17" spans="1:6" x14ac:dyDescent="0.25">
      <c r="A17" s="41">
        <v>10</v>
      </c>
      <c r="B17" s="3" t="s">
        <v>21</v>
      </c>
      <c r="C17" s="43">
        <v>1</v>
      </c>
      <c r="D17" s="43">
        <v>30</v>
      </c>
      <c r="E17" s="41">
        <f t="shared" si="0"/>
        <v>30</v>
      </c>
      <c r="F17" s="41"/>
    </row>
    <row r="18" spans="1:6" x14ac:dyDescent="0.25">
      <c r="A18" s="41">
        <v>11</v>
      </c>
      <c r="B18" s="3" t="s">
        <v>22</v>
      </c>
      <c r="C18" s="43">
        <v>1</v>
      </c>
      <c r="D18" s="43">
        <v>10</v>
      </c>
      <c r="E18" s="41">
        <f t="shared" si="0"/>
        <v>10</v>
      </c>
      <c r="F18" s="41"/>
    </row>
    <row r="19" spans="1:6" x14ac:dyDescent="0.25">
      <c r="A19" s="41">
        <v>12</v>
      </c>
      <c r="B19" s="3" t="s">
        <v>23</v>
      </c>
      <c r="C19" s="43">
        <v>1</v>
      </c>
      <c r="D19" s="43">
        <v>30</v>
      </c>
      <c r="E19" s="41">
        <f t="shared" si="0"/>
        <v>30</v>
      </c>
      <c r="F19" s="41"/>
    </row>
    <row r="20" spans="1:6" x14ac:dyDescent="0.25">
      <c r="A20" s="87" t="s">
        <v>24</v>
      </c>
      <c r="B20" s="87"/>
      <c r="C20" s="5"/>
      <c r="D20" s="43"/>
      <c r="E20" s="41"/>
      <c r="F20" s="41"/>
    </row>
    <row r="21" spans="1:6" x14ac:dyDescent="0.25">
      <c r="A21" s="41">
        <v>13</v>
      </c>
      <c r="B21" s="3" t="s">
        <v>26</v>
      </c>
      <c r="C21" s="43">
        <v>1</v>
      </c>
      <c r="D21" s="43">
        <v>30</v>
      </c>
      <c r="E21" s="41">
        <f t="shared" si="0"/>
        <v>30</v>
      </c>
      <c r="F21" s="41"/>
    </row>
    <row r="22" spans="1:6" x14ac:dyDescent="0.25">
      <c r="A22" s="41">
        <v>14</v>
      </c>
      <c r="B22" s="3" t="s">
        <v>32</v>
      </c>
      <c r="C22" s="43">
        <v>1</v>
      </c>
      <c r="D22" s="43">
        <v>30</v>
      </c>
      <c r="E22" s="41">
        <f t="shared" si="0"/>
        <v>30</v>
      </c>
      <c r="F22" s="41"/>
    </row>
    <row r="23" spans="1:6" x14ac:dyDescent="0.25">
      <c r="A23" s="87" t="s">
        <v>29</v>
      </c>
      <c r="B23" s="87"/>
      <c r="C23" s="5"/>
      <c r="D23" s="43"/>
      <c r="E23" s="41"/>
      <c r="F23" s="41"/>
    </row>
    <row r="24" spans="1:6" x14ac:dyDescent="0.25">
      <c r="A24" s="41">
        <v>15</v>
      </c>
      <c r="B24" s="3" t="s">
        <v>30</v>
      </c>
      <c r="C24" s="43">
        <v>1</v>
      </c>
      <c r="D24" s="43">
        <v>30</v>
      </c>
      <c r="E24" s="41">
        <f t="shared" si="0"/>
        <v>30</v>
      </c>
      <c r="F24" s="41"/>
    </row>
    <row r="25" spans="1:6" x14ac:dyDescent="0.25">
      <c r="A25" s="41">
        <v>16</v>
      </c>
      <c r="B25" s="3" t="s">
        <v>31</v>
      </c>
      <c r="C25" s="43">
        <v>1</v>
      </c>
      <c r="D25" s="43">
        <v>30</v>
      </c>
      <c r="E25" s="41">
        <f t="shared" si="0"/>
        <v>30</v>
      </c>
      <c r="F25" s="41"/>
    </row>
    <row r="26" spans="1:6" x14ac:dyDescent="0.25">
      <c r="A26" s="41">
        <v>17</v>
      </c>
      <c r="B26" s="3" t="s">
        <v>33</v>
      </c>
      <c r="C26" s="43">
        <v>1</v>
      </c>
      <c r="D26" s="43">
        <v>30</v>
      </c>
      <c r="E26" s="41">
        <f t="shared" si="0"/>
        <v>30</v>
      </c>
      <c r="F26" s="41"/>
    </row>
    <row r="27" spans="1:6" x14ac:dyDescent="0.25">
      <c r="A27" s="41">
        <v>18</v>
      </c>
      <c r="B27" s="3" t="s">
        <v>34</v>
      </c>
      <c r="C27" s="43">
        <v>1</v>
      </c>
      <c r="D27" s="43">
        <v>30</v>
      </c>
      <c r="E27" s="41">
        <f t="shared" si="0"/>
        <v>30</v>
      </c>
      <c r="F27" s="41"/>
    </row>
    <row r="28" spans="1:6" x14ac:dyDescent="0.25">
      <c r="A28" s="41">
        <v>19</v>
      </c>
      <c r="B28" s="3" t="s">
        <v>35</v>
      </c>
      <c r="C28" s="43">
        <v>1</v>
      </c>
      <c r="D28" s="43">
        <v>30</v>
      </c>
      <c r="E28" s="41">
        <f t="shared" si="0"/>
        <v>30</v>
      </c>
      <c r="F28" s="41"/>
    </row>
    <row r="29" spans="1:6" x14ac:dyDescent="0.25">
      <c r="A29" s="41">
        <v>20</v>
      </c>
      <c r="B29" s="3" t="s">
        <v>36</v>
      </c>
      <c r="C29" s="43">
        <v>1</v>
      </c>
      <c r="D29" s="43">
        <v>15</v>
      </c>
      <c r="E29" s="41">
        <f t="shared" si="0"/>
        <v>15</v>
      </c>
      <c r="F29" s="41"/>
    </row>
    <row r="30" spans="1:6" x14ac:dyDescent="0.25">
      <c r="A30" s="41">
        <v>21</v>
      </c>
      <c r="B30" s="3" t="s">
        <v>37</v>
      </c>
      <c r="C30" s="43">
        <v>1</v>
      </c>
      <c r="D30" s="43">
        <v>30</v>
      </c>
      <c r="E30" s="41">
        <f t="shared" si="0"/>
        <v>30</v>
      </c>
      <c r="F30" s="41"/>
    </row>
    <row r="31" spans="1:6" x14ac:dyDescent="0.25">
      <c r="A31" s="91" t="s">
        <v>65</v>
      </c>
      <c r="B31" s="92"/>
      <c r="C31" s="43"/>
      <c r="D31" s="43"/>
      <c r="E31" s="41"/>
      <c r="F31" s="41"/>
    </row>
    <row r="32" spans="1:6" x14ac:dyDescent="0.25">
      <c r="A32" s="41">
        <v>22</v>
      </c>
      <c r="B32" s="3" t="s">
        <v>64</v>
      </c>
      <c r="C32" s="43">
        <v>1</v>
      </c>
      <c r="D32" s="43">
        <v>15</v>
      </c>
      <c r="E32" s="41">
        <f t="shared" ref="E32" si="1">C32*D32</f>
        <v>15</v>
      </c>
      <c r="F32" s="41"/>
    </row>
    <row r="33" spans="1:6" x14ac:dyDescent="0.25">
      <c r="A33" s="87" t="s">
        <v>38</v>
      </c>
      <c r="B33" s="87"/>
      <c r="C33" s="5"/>
      <c r="D33" s="43"/>
      <c r="E33" s="41"/>
      <c r="F33" s="41"/>
    </row>
    <row r="34" spans="1:6" x14ac:dyDescent="0.25">
      <c r="A34" s="41">
        <v>23</v>
      </c>
      <c r="B34" s="3" t="s">
        <v>40</v>
      </c>
      <c r="C34" s="43">
        <v>1</v>
      </c>
      <c r="D34" s="43">
        <v>15</v>
      </c>
      <c r="E34" s="41">
        <f t="shared" si="0"/>
        <v>15</v>
      </c>
      <c r="F34" s="41"/>
    </row>
    <row r="35" spans="1:6" x14ac:dyDescent="0.25">
      <c r="A35" s="41">
        <v>24</v>
      </c>
      <c r="B35" s="3" t="s">
        <v>41</v>
      </c>
      <c r="C35" s="43">
        <v>4</v>
      </c>
      <c r="D35" s="43">
        <v>30</v>
      </c>
      <c r="E35" s="41">
        <f t="shared" si="0"/>
        <v>120</v>
      </c>
      <c r="F35" s="41"/>
    </row>
    <row r="36" spans="1:6" x14ac:dyDescent="0.25">
      <c r="A36" s="41">
        <v>25</v>
      </c>
      <c r="B36" s="3" t="s">
        <v>42</v>
      </c>
      <c r="C36" s="43">
        <v>1</v>
      </c>
      <c r="D36" s="43">
        <v>30</v>
      </c>
      <c r="E36" s="41">
        <f t="shared" si="0"/>
        <v>30</v>
      </c>
      <c r="F36" s="41"/>
    </row>
    <row r="37" spans="1:6" x14ac:dyDescent="0.25">
      <c r="A37" s="87"/>
      <c r="B37" s="87"/>
      <c r="C37" s="5"/>
      <c r="D37" s="43"/>
      <c r="E37" s="41"/>
      <c r="F37" s="41"/>
    </row>
    <row r="38" spans="1:6" x14ac:dyDescent="0.25">
      <c r="A38" s="41">
        <v>26</v>
      </c>
      <c r="B38" s="3" t="s">
        <v>43</v>
      </c>
      <c r="C38" s="43">
        <v>1</v>
      </c>
      <c r="D38" s="43">
        <v>30</v>
      </c>
      <c r="E38" s="41">
        <f t="shared" si="0"/>
        <v>30</v>
      </c>
      <c r="F38" s="41"/>
    </row>
    <row r="39" spans="1:6" x14ac:dyDescent="0.25">
      <c r="A39" s="41">
        <v>27</v>
      </c>
      <c r="B39" s="3" t="s">
        <v>44</v>
      </c>
      <c r="C39" s="43">
        <v>1</v>
      </c>
      <c r="D39" s="43">
        <v>30</v>
      </c>
      <c r="E39" s="41">
        <f t="shared" si="0"/>
        <v>30</v>
      </c>
      <c r="F39" s="41"/>
    </row>
    <row r="40" spans="1:6" x14ac:dyDescent="0.25">
      <c r="A40" s="41">
        <v>28</v>
      </c>
      <c r="B40" s="3" t="s">
        <v>48</v>
      </c>
      <c r="C40" s="43">
        <v>1</v>
      </c>
      <c r="D40" s="43">
        <v>30</v>
      </c>
      <c r="E40" s="41">
        <f t="shared" si="0"/>
        <v>30</v>
      </c>
      <c r="F40" s="41"/>
    </row>
    <row r="41" spans="1:6" x14ac:dyDescent="0.25">
      <c r="A41" s="41">
        <v>29</v>
      </c>
      <c r="B41" s="3" t="s">
        <v>49</v>
      </c>
      <c r="C41" s="43">
        <v>1</v>
      </c>
      <c r="D41" s="43">
        <v>15</v>
      </c>
      <c r="E41" s="41">
        <f t="shared" si="0"/>
        <v>15</v>
      </c>
      <c r="F41" s="41"/>
    </row>
    <row r="42" spans="1:6" x14ac:dyDescent="0.25">
      <c r="A42" s="41">
        <v>30</v>
      </c>
      <c r="B42" s="3" t="s">
        <v>50</v>
      </c>
      <c r="C42" s="43">
        <v>1</v>
      </c>
      <c r="D42" s="43">
        <v>30</v>
      </c>
      <c r="E42" s="41">
        <f t="shared" si="0"/>
        <v>30</v>
      </c>
      <c r="F42" s="41"/>
    </row>
    <row r="43" spans="1:6" x14ac:dyDescent="0.25">
      <c r="A43" s="2"/>
      <c r="B43" s="2"/>
      <c r="C43" s="41">
        <f>SUM(C7:C42)</f>
        <v>33</v>
      </c>
      <c r="D43" s="43">
        <f t="shared" ref="D43:E43" si="2">SUM(D7:D42)</f>
        <v>790</v>
      </c>
      <c r="E43" s="41">
        <f t="shared" si="2"/>
        <v>880</v>
      </c>
      <c r="F43" s="41"/>
    </row>
    <row r="45" spans="1:6" x14ac:dyDescent="0.25">
      <c r="C45" s="93" t="s">
        <v>67</v>
      </c>
      <c r="D45" s="93"/>
      <c r="E45" s="93"/>
      <c r="F45" s="93"/>
    </row>
    <row r="46" spans="1:6" x14ac:dyDescent="0.25">
      <c r="C46" s="93" t="s">
        <v>68</v>
      </c>
      <c r="D46" s="93"/>
      <c r="E46" s="93"/>
      <c r="F46" s="93"/>
    </row>
    <row r="47" spans="1:6" x14ac:dyDescent="0.25">
      <c r="C47" s="93" t="s">
        <v>69</v>
      </c>
      <c r="D47" s="93"/>
      <c r="E47" s="93"/>
      <c r="F47" s="93"/>
    </row>
    <row r="51" spans="3:6" x14ac:dyDescent="0.25">
      <c r="C51" s="96" t="s">
        <v>70</v>
      </c>
      <c r="D51" s="96"/>
      <c r="E51" s="96"/>
      <c r="F51" s="96"/>
    </row>
    <row r="52" spans="3:6" x14ac:dyDescent="0.25">
      <c r="C52" s="93" t="s">
        <v>71</v>
      </c>
      <c r="D52" s="93"/>
      <c r="E52" s="93"/>
      <c r="F52" s="93"/>
    </row>
    <row r="53" spans="3:6" x14ac:dyDescent="0.25">
      <c r="C53" s="93" t="s">
        <v>72</v>
      </c>
      <c r="D53" s="93"/>
      <c r="E53" s="93"/>
      <c r="F53" s="93"/>
    </row>
  </sheetData>
  <mergeCells count="20">
    <mergeCell ref="A1:F1"/>
    <mergeCell ref="A2:F2"/>
    <mergeCell ref="A3:F3"/>
    <mergeCell ref="A5:A6"/>
    <mergeCell ref="C5:C6"/>
    <mergeCell ref="D5:D6"/>
    <mergeCell ref="E5:E6"/>
    <mergeCell ref="F5:F6"/>
    <mergeCell ref="C53:F53"/>
    <mergeCell ref="A16:B16"/>
    <mergeCell ref="A20:B20"/>
    <mergeCell ref="A23:B23"/>
    <mergeCell ref="A31:B31"/>
    <mergeCell ref="A33:B33"/>
    <mergeCell ref="A37:B37"/>
    <mergeCell ref="C45:F45"/>
    <mergeCell ref="C46:F46"/>
    <mergeCell ref="C47:F47"/>
    <mergeCell ref="C51:F51"/>
    <mergeCell ref="C52:F52"/>
  </mergeCells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4"/>
  <sheetViews>
    <sheetView workbookViewId="0">
      <selection activeCell="C21" sqref="C1:D1048576"/>
    </sheetView>
  </sheetViews>
  <sheetFormatPr defaultRowHeight="15" x14ac:dyDescent="0.25"/>
  <cols>
    <col min="1" max="1" width="4.140625" customWidth="1"/>
    <col min="2" max="2" width="46.42578125" customWidth="1"/>
    <col min="3" max="3" width="10.42578125" customWidth="1"/>
    <col min="4" max="4" width="9.7109375" bestFit="1" customWidth="1"/>
    <col min="5" max="5" width="9.85546875" customWidth="1"/>
    <col min="6" max="6" width="12.140625" bestFit="1" customWidth="1"/>
    <col min="7" max="7" width="19.85546875" customWidth="1"/>
  </cols>
  <sheetData>
    <row r="1" spans="1:6" x14ac:dyDescent="0.25">
      <c r="A1" s="93" t="s">
        <v>59</v>
      </c>
      <c r="B1" s="93"/>
      <c r="C1" s="93"/>
      <c r="D1" s="93"/>
      <c r="E1" s="93"/>
      <c r="F1" s="93"/>
    </row>
    <row r="2" spans="1:6" x14ac:dyDescent="0.25">
      <c r="A2" s="93" t="s">
        <v>60</v>
      </c>
      <c r="B2" s="93"/>
      <c r="C2" s="93"/>
      <c r="D2" s="93"/>
      <c r="E2" s="93"/>
      <c r="F2" s="93"/>
    </row>
    <row r="3" spans="1:6" x14ac:dyDescent="0.25">
      <c r="A3" s="93" t="s">
        <v>62</v>
      </c>
      <c r="B3" s="93"/>
      <c r="C3" s="93"/>
      <c r="D3" s="93"/>
      <c r="E3" s="93"/>
      <c r="F3" s="93"/>
    </row>
    <row r="5" spans="1:6" x14ac:dyDescent="0.25">
      <c r="A5" s="94" t="s">
        <v>54</v>
      </c>
      <c r="B5" s="10" t="s">
        <v>55</v>
      </c>
      <c r="C5" s="95" t="s">
        <v>52</v>
      </c>
      <c r="D5" s="94" t="s">
        <v>51</v>
      </c>
      <c r="E5" s="95" t="s">
        <v>53</v>
      </c>
      <c r="F5" s="88" t="s">
        <v>58</v>
      </c>
    </row>
    <row r="6" spans="1:6" x14ac:dyDescent="0.25">
      <c r="A6" s="94"/>
      <c r="B6" s="4" t="s">
        <v>0</v>
      </c>
      <c r="C6" s="95"/>
      <c r="D6" s="94"/>
      <c r="E6" s="95"/>
      <c r="F6" s="89"/>
    </row>
    <row r="7" spans="1:6" x14ac:dyDescent="0.25">
      <c r="A7" s="10">
        <v>1</v>
      </c>
      <c r="B7" s="3" t="s">
        <v>6</v>
      </c>
      <c r="C7" s="6">
        <v>1</v>
      </c>
      <c r="D7" s="6">
        <v>8</v>
      </c>
      <c r="E7" s="10">
        <f t="shared" ref="E7:E33" si="0">C7*D7</f>
        <v>8</v>
      </c>
      <c r="F7" s="10"/>
    </row>
    <row r="8" spans="1:6" x14ac:dyDescent="0.25">
      <c r="A8" s="10">
        <v>2</v>
      </c>
      <c r="B8" s="3" t="s">
        <v>5</v>
      </c>
      <c r="C8" s="6">
        <v>7</v>
      </c>
      <c r="D8" s="6">
        <v>2</v>
      </c>
      <c r="E8" s="10">
        <f t="shared" si="0"/>
        <v>14</v>
      </c>
      <c r="F8" s="10"/>
    </row>
    <row r="9" spans="1:6" x14ac:dyDescent="0.25">
      <c r="A9" s="10">
        <v>3</v>
      </c>
      <c r="B9" s="3" t="s">
        <v>56</v>
      </c>
      <c r="C9" s="6">
        <v>1</v>
      </c>
      <c r="D9" s="6">
        <v>6</v>
      </c>
      <c r="E9" s="10">
        <f t="shared" si="0"/>
        <v>6</v>
      </c>
      <c r="F9" s="10"/>
    </row>
    <row r="10" spans="1:6" x14ac:dyDescent="0.25">
      <c r="A10" s="10">
        <v>4</v>
      </c>
      <c r="B10" s="3" t="s">
        <v>9</v>
      </c>
      <c r="C10" s="6">
        <v>1</v>
      </c>
      <c r="D10" s="6">
        <v>2</v>
      </c>
      <c r="E10" s="10">
        <f t="shared" si="0"/>
        <v>2</v>
      </c>
      <c r="F10" s="10"/>
    </row>
    <row r="11" spans="1:6" x14ac:dyDescent="0.25">
      <c r="A11" s="10">
        <v>5</v>
      </c>
      <c r="B11" s="3" t="s">
        <v>57</v>
      </c>
      <c r="C11" s="6">
        <v>1</v>
      </c>
      <c r="D11" s="6">
        <v>8</v>
      </c>
      <c r="E11" s="10">
        <f t="shared" si="0"/>
        <v>8</v>
      </c>
      <c r="F11" s="10"/>
    </row>
    <row r="12" spans="1:6" x14ac:dyDescent="0.25">
      <c r="A12" s="10">
        <v>6</v>
      </c>
      <c r="B12" s="3" t="s">
        <v>10</v>
      </c>
      <c r="C12" s="8">
        <v>1</v>
      </c>
      <c r="D12" s="6">
        <v>30</v>
      </c>
      <c r="E12" s="10">
        <f t="shared" si="0"/>
        <v>30</v>
      </c>
      <c r="F12" s="10"/>
    </row>
    <row r="13" spans="1:6" x14ac:dyDescent="0.25">
      <c r="A13" s="10">
        <v>7</v>
      </c>
      <c r="B13" s="3" t="s">
        <v>11</v>
      </c>
      <c r="C13" s="6">
        <v>1</v>
      </c>
      <c r="D13" s="6">
        <v>12</v>
      </c>
      <c r="E13" s="10">
        <f t="shared" si="0"/>
        <v>12</v>
      </c>
      <c r="F13" s="10"/>
    </row>
    <row r="14" spans="1:6" x14ac:dyDescent="0.25">
      <c r="A14" s="10">
        <v>8</v>
      </c>
      <c r="B14" s="3" t="s">
        <v>12</v>
      </c>
      <c r="C14" s="7">
        <v>1</v>
      </c>
      <c r="D14" s="6">
        <v>20</v>
      </c>
      <c r="E14" s="10">
        <f t="shared" si="0"/>
        <v>20</v>
      </c>
      <c r="F14" s="10"/>
    </row>
    <row r="15" spans="1:6" x14ac:dyDescent="0.25">
      <c r="A15" s="10">
        <v>9</v>
      </c>
      <c r="B15" s="16" t="s">
        <v>13</v>
      </c>
      <c r="C15" s="6">
        <v>1</v>
      </c>
      <c r="D15" s="6">
        <v>30</v>
      </c>
      <c r="E15" s="10">
        <f t="shared" si="0"/>
        <v>30</v>
      </c>
      <c r="F15" s="10"/>
    </row>
    <row r="16" spans="1:6" x14ac:dyDescent="0.25">
      <c r="A16" s="10">
        <v>10</v>
      </c>
      <c r="B16" s="3" t="s">
        <v>14</v>
      </c>
      <c r="C16" s="6">
        <v>1</v>
      </c>
      <c r="D16" s="6">
        <v>12</v>
      </c>
      <c r="E16" s="10">
        <f t="shared" si="0"/>
        <v>12</v>
      </c>
      <c r="F16" s="10"/>
    </row>
    <row r="17" spans="1:6" x14ac:dyDescent="0.25">
      <c r="A17" s="10">
        <v>11</v>
      </c>
      <c r="B17" s="3" t="s">
        <v>15</v>
      </c>
      <c r="C17" s="9">
        <v>1</v>
      </c>
      <c r="D17" s="6">
        <v>5</v>
      </c>
      <c r="E17" s="10">
        <f t="shared" si="0"/>
        <v>5</v>
      </c>
      <c r="F17" s="10"/>
    </row>
    <row r="18" spans="1:6" x14ac:dyDescent="0.25">
      <c r="A18" s="10">
        <v>12</v>
      </c>
      <c r="B18" s="3" t="s">
        <v>16</v>
      </c>
      <c r="C18" s="6">
        <v>1</v>
      </c>
      <c r="D18" s="6">
        <v>5</v>
      </c>
      <c r="E18" s="10">
        <f t="shared" si="0"/>
        <v>5</v>
      </c>
      <c r="F18" s="10"/>
    </row>
    <row r="19" spans="1:6" x14ac:dyDescent="0.25">
      <c r="A19" s="90" t="s">
        <v>17</v>
      </c>
      <c r="B19" s="90"/>
      <c r="C19" s="5"/>
      <c r="D19" s="6"/>
      <c r="E19" s="10"/>
      <c r="F19" s="10"/>
    </row>
    <row r="20" spans="1:6" x14ac:dyDescent="0.25">
      <c r="A20" s="10">
        <v>13</v>
      </c>
      <c r="B20" s="3" t="s">
        <v>18</v>
      </c>
      <c r="C20" s="6">
        <v>7</v>
      </c>
      <c r="D20" s="6">
        <v>2</v>
      </c>
      <c r="E20" s="10">
        <f t="shared" si="0"/>
        <v>14</v>
      </c>
      <c r="F20" s="10"/>
    </row>
    <row r="21" spans="1:6" x14ac:dyDescent="0.25">
      <c r="A21" s="10">
        <v>14</v>
      </c>
      <c r="B21" s="3" t="s">
        <v>19</v>
      </c>
      <c r="C21" s="6">
        <v>1</v>
      </c>
      <c r="D21" s="6">
        <v>5</v>
      </c>
      <c r="E21" s="10">
        <f t="shared" si="0"/>
        <v>5</v>
      </c>
      <c r="F21" s="10"/>
    </row>
    <row r="22" spans="1:6" x14ac:dyDescent="0.25">
      <c r="A22" s="10">
        <v>15</v>
      </c>
      <c r="B22" s="3" t="s">
        <v>20</v>
      </c>
      <c r="C22" s="6">
        <v>1</v>
      </c>
      <c r="D22" s="6">
        <v>15</v>
      </c>
      <c r="E22" s="10">
        <f t="shared" si="0"/>
        <v>15</v>
      </c>
      <c r="F22" s="10"/>
    </row>
    <row r="23" spans="1:6" x14ac:dyDescent="0.25">
      <c r="A23" s="10">
        <v>16</v>
      </c>
      <c r="B23" s="3" t="s">
        <v>10</v>
      </c>
      <c r="C23" s="8">
        <v>1</v>
      </c>
      <c r="D23" s="6">
        <v>30</v>
      </c>
      <c r="E23" s="10">
        <f t="shared" si="0"/>
        <v>30</v>
      </c>
      <c r="F23" s="10"/>
    </row>
    <row r="24" spans="1:6" x14ac:dyDescent="0.25">
      <c r="A24" s="87" t="s">
        <v>24</v>
      </c>
      <c r="B24" s="87"/>
      <c r="C24" s="5"/>
      <c r="D24" s="6"/>
      <c r="E24" s="10"/>
      <c r="F24" s="10"/>
    </row>
    <row r="25" spans="1:6" x14ac:dyDescent="0.25">
      <c r="A25" s="10">
        <v>17</v>
      </c>
      <c r="B25" s="3" t="s">
        <v>25</v>
      </c>
      <c r="C25" s="6">
        <v>1</v>
      </c>
      <c r="D25" s="6">
        <v>30</v>
      </c>
      <c r="E25" s="10">
        <f t="shared" si="0"/>
        <v>30</v>
      </c>
      <c r="F25" s="10"/>
    </row>
    <row r="26" spans="1:6" x14ac:dyDescent="0.25">
      <c r="A26" s="10">
        <v>18</v>
      </c>
      <c r="B26" s="3" t="s">
        <v>27</v>
      </c>
      <c r="C26" s="6">
        <v>1</v>
      </c>
      <c r="D26" s="6">
        <v>5</v>
      </c>
      <c r="E26" s="10">
        <f t="shared" si="0"/>
        <v>5</v>
      </c>
      <c r="F26" s="10"/>
    </row>
    <row r="27" spans="1:6" x14ac:dyDescent="0.25">
      <c r="A27" s="10">
        <v>19</v>
      </c>
      <c r="B27" s="3" t="s">
        <v>28</v>
      </c>
      <c r="C27" s="6">
        <v>1</v>
      </c>
      <c r="D27" s="6">
        <v>30</v>
      </c>
      <c r="E27" s="10">
        <f t="shared" si="0"/>
        <v>30</v>
      </c>
      <c r="F27" s="10"/>
    </row>
    <row r="28" spans="1:6" x14ac:dyDescent="0.25">
      <c r="A28" s="10">
        <v>20</v>
      </c>
      <c r="B28" s="3" t="s">
        <v>15</v>
      </c>
      <c r="C28" s="9">
        <v>1</v>
      </c>
      <c r="D28" s="6">
        <v>2</v>
      </c>
      <c r="E28" s="10">
        <f t="shared" si="0"/>
        <v>2</v>
      </c>
      <c r="F28" s="10"/>
    </row>
    <row r="29" spans="1:6" x14ac:dyDescent="0.25">
      <c r="A29" s="87" t="s">
        <v>29</v>
      </c>
      <c r="B29" s="87"/>
      <c r="C29" s="5"/>
      <c r="D29" s="6"/>
      <c r="E29" s="10"/>
      <c r="F29" s="10"/>
    </row>
    <row r="30" spans="1:6" x14ac:dyDescent="0.25">
      <c r="A30" s="10">
        <v>21</v>
      </c>
      <c r="B30" s="3" t="s">
        <v>15</v>
      </c>
      <c r="C30" s="9">
        <v>1</v>
      </c>
      <c r="D30" s="6">
        <v>15</v>
      </c>
      <c r="E30" s="10">
        <f t="shared" si="0"/>
        <v>15</v>
      </c>
      <c r="F30" s="10"/>
    </row>
    <row r="31" spans="1:6" x14ac:dyDescent="0.25">
      <c r="A31" s="10">
        <v>22</v>
      </c>
      <c r="B31" s="3" t="s">
        <v>9</v>
      </c>
      <c r="C31" s="6">
        <v>1</v>
      </c>
      <c r="D31" s="6">
        <v>2</v>
      </c>
      <c r="E31" s="10">
        <f t="shared" si="0"/>
        <v>2</v>
      </c>
      <c r="F31" s="10"/>
    </row>
    <row r="32" spans="1:6" x14ac:dyDescent="0.25">
      <c r="A32" s="87" t="s">
        <v>38</v>
      </c>
      <c r="B32" s="87"/>
      <c r="C32" s="5"/>
      <c r="D32" s="6"/>
      <c r="E32" s="10"/>
      <c r="F32" s="10"/>
    </row>
    <row r="33" spans="1:6" x14ac:dyDescent="0.25">
      <c r="A33" s="10">
        <v>23</v>
      </c>
      <c r="B33" s="3" t="s">
        <v>39</v>
      </c>
      <c r="C33" s="6">
        <v>1</v>
      </c>
      <c r="D33" s="6">
        <v>15</v>
      </c>
      <c r="E33" s="10">
        <f t="shared" si="0"/>
        <v>15</v>
      </c>
      <c r="F33" s="10"/>
    </row>
    <row r="34" spans="1:6" x14ac:dyDescent="0.25">
      <c r="A34" s="2"/>
      <c r="B34" s="2"/>
      <c r="C34" s="10">
        <f>SUM(C7:C33)</f>
        <v>35</v>
      </c>
      <c r="D34" s="6">
        <f>SUM(D7:D33)</f>
        <v>291</v>
      </c>
      <c r="E34" s="10">
        <f>SUM(E7:E33)</f>
        <v>315</v>
      </c>
      <c r="F34" s="10"/>
    </row>
    <row r="36" spans="1:6" x14ac:dyDescent="0.25">
      <c r="C36" s="93" t="s">
        <v>67</v>
      </c>
      <c r="D36" s="93"/>
      <c r="E36" s="93"/>
      <c r="F36" s="93"/>
    </row>
    <row r="37" spans="1:6" x14ac:dyDescent="0.25">
      <c r="C37" s="93" t="s">
        <v>68</v>
      </c>
      <c r="D37" s="93"/>
      <c r="E37" s="93"/>
      <c r="F37" s="93"/>
    </row>
    <row r="38" spans="1:6" x14ac:dyDescent="0.25">
      <c r="C38" s="93" t="s">
        <v>69</v>
      </c>
      <c r="D38" s="93"/>
      <c r="E38" s="93"/>
      <c r="F38" s="93"/>
    </row>
    <row r="42" spans="1:6" x14ac:dyDescent="0.25">
      <c r="C42" s="96" t="s">
        <v>70</v>
      </c>
      <c r="D42" s="96"/>
      <c r="E42" s="96"/>
      <c r="F42" s="96"/>
    </row>
    <row r="43" spans="1:6" x14ac:dyDescent="0.25">
      <c r="C43" s="93" t="s">
        <v>71</v>
      </c>
      <c r="D43" s="93"/>
      <c r="E43" s="93"/>
      <c r="F43" s="93"/>
    </row>
    <row r="44" spans="1:6" x14ac:dyDescent="0.25">
      <c r="C44" s="93" t="s">
        <v>72</v>
      </c>
      <c r="D44" s="93"/>
      <c r="E44" s="93"/>
      <c r="F44" s="93"/>
    </row>
  </sheetData>
  <mergeCells count="18">
    <mergeCell ref="A1:F1"/>
    <mergeCell ref="A2:F2"/>
    <mergeCell ref="A3:F3"/>
    <mergeCell ref="A5:A6"/>
    <mergeCell ref="C5:C6"/>
    <mergeCell ref="D5:D6"/>
    <mergeCell ref="E5:E6"/>
    <mergeCell ref="A24:B24"/>
    <mergeCell ref="A29:B29"/>
    <mergeCell ref="A32:B32"/>
    <mergeCell ref="F5:F6"/>
    <mergeCell ref="A19:B19"/>
    <mergeCell ref="C44:F44"/>
    <mergeCell ref="C36:F36"/>
    <mergeCell ref="C37:F37"/>
    <mergeCell ref="C38:F38"/>
    <mergeCell ref="C42:F42"/>
    <mergeCell ref="C43:F43"/>
  </mergeCells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EDB7A-7D13-4D4C-865A-7CADC4BFE5A3}">
  <dimension ref="A1:F53"/>
  <sheetViews>
    <sheetView topLeftCell="A25" workbookViewId="0">
      <selection activeCell="C25" sqref="C1:D1048576"/>
    </sheetView>
  </sheetViews>
  <sheetFormatPr defaultRowHeight="15" x14ac:dyDescent="0.25"/>
  <cols>
    <col min="1" max="1" width="4.140625" customWidth="1"/>
    <col min="2" max="2" width="46.42578125" customWidth="1"/>
    <col min="3" max="3" width="10.42578125" customWidth="1"/>
    <col min="4" max="4" width="9.7109375" bestFit="1" customWidth="1"/>
    <col min="5" max="5" width="9.85546875" customWidth="1"/>
    <col min="6" max="6" width="12.140625" customWidth="1"/>
  </cols>
  <sheetData>
    <row r="1" spans="1:6" x14ac:dyDescent="0.25">
      <c r="A1" s="93" t="s">
        <v>59</v>
      </c>
      <c r="B1" s="93"/>
      <c r="C1" s="93"/>
      <c r="D1" s="93"/>
      <c r="E1" s="93"/>
      <c r="F1" s="93"/>
    </row>
    <row r="2" spans="1:6" x14ac:dyDescent="0.25">
      <c r="A2" s="93" t="s">
        <v>60</v>
      </c>
      <c r="B2" s="93"/>
      <c r="C2" s="93"/>
      <c r="D2" s="93"/>
      <c r="E2" s="93"/>
      <c r="F2" s="93"/>
    </row>
    <row r="3" spans="1:6" x14ac:dyDescent="0.25">
      <c r="A3" s="93" t="s">
        <v>61</v>
      </c>
      <c r="B3" s="93"/>
      <c r="C3" s="93"/>
      <c r="D3" s="93"/>
      <c r="E3" s="93"/>
      <c r="F3" s="93"/>
    </row>
    <row r="5" spans="1:6" x14ac:dyDescent="0.25">
      <c r="A5" s="94" t="s">
        <v>54</v>
      </c>
      <c r="B5" s="100" t="s">
        <v>55</v>
      </c>
      <c r="C5" s="95" t="s">
        <v>52</v>
      </c>
      <c r="D5" s="94" t="s">
        <v>51</v>
      </c>
      <c r="E5" s="95" t="s">
        <v>53</v>
      </c>
      <c r="F5" s="88" t="s">
        <v>58</v>
      </c>
    </row>
    <row r="6" spans="1:6" x14ac:dyDescent="0.25">
      <c r="A6" s="94"/>
      <c r="B6" s="101"/>
      <c r="C6" s="95"/>
      <c r="D6" s="94"/>
      <c r="E6" s="95"/>
      <c r="F6" s="89"/>
    </row>
    <row r="7" spans="1:6" x14ac:dyDescent="0.25">
      <c r="A7" s="42"/>
      <c r="B7" s="17" t="s">
        <v>76</v>
      </c>
      <c r="C7" s="18"/>
      <c r="D7" s="18"/>
      <c r="E7" s="18"/>
      <c r="F7" s="18"/>
    </row>
    <row r="8" spans="1:6" x14ac:dyDescent="0.25">
      <c r="A8" s="41">
        <v>1</v>
      </c>
      <c r="B8" s="3" t="s">
        <v>1</v>
      </c>
      <c r="C8" s="7">
        <v>1</v>
      </c>
      <c r="D8" s="43">
        <v>30</v>
      </c>
      <c r="E8" s="41">
        <f>C8*D8</f>
        <v>30</v>
      </c>
      <c r="F8" s="41">
        <v>2018</v>
      </c>
    </row>
    <row r="9" spans="1:6" x14ac:dyDescent="0.25">
      <c r="A9" s="41">
        <v>2</v>
      </c>
      <c r="B9" s="3" t="s">
        <v>2</v>
      </c>
      <c r="C9" s="7">
        <v>1</v>
      </c>
      <c r="D9" s="43">
        <v>15</v>
      </c>
      <c r="E9" s="41">
        <f t="shared" ref="E9:E31" si="0">C9*D9</f>
        <v>15</v>
      </c>
      <c r="F9" s="41">
        <v>2018</v>
      </c>
    </row>
    <row r="10" spans="1:6" x14ac:dyDescent="0.25">
      <c r="A10" s="43">
        <v>3</v>
      </c>
      <c r="B10" s="16" t="s">
        <v>3</v>
      </c>
      <c r="C10" s="7">
        <v>1</v>
      </c>
      <c r="D10" s="43">
        <v>15</v>
      </c>
      <c r="E10" s="41">
        <f t="shared" si="0"/>
        <v>15</v>
      </c>
      <c r="F10" s="41">
        <v>2013</v>
      </c>
    </row>
    <row r="11" spans="1:6" x14ac:dyDescent="0.25">
      <c r="A11" s="43">
        <v>4</v>
      </c>
      <c r="B11" s="16" t="s">
        <v>45</v>
      </c>
      <c r="C11" s="7">
        <v>1</v>
      </c>
      <c r="D11" s="43">
        <v>30</v>
      </c>
      <c r="E11" s="41">
        <f t="shared" si="0"/>
        <v>30</v>
      </c>
      <c r="F11" s="41">
        <v>2011</v>
      </c>
    </row>
    <row r="12" spans="1:6" x14ac:dyDescent="0.25">
      <c r="A12" s="43">
        <v>5</v>
      </c>
      <c r="B12" s="16" t="s">
        <v>4</v>
      </c>
      <c r="C12" s="7">
        <v>1</v>
      </c>
      <c r="D12" s="43">
        <v>30</v>
      </c>
      <c r="E12" s="41">
        <f t="shared" si="0"/>
        <v>30</v>
      </c>
      <c r="F12" s="41">
        <v>2011</v>
      </c>
    </row>
    <row r="13" spans="1:6" x14ac:dyDescent="0.25">
      <c r="A13" s="43">
        <v>6</v>
      </c>
      <c r="B13" s="16" t="s">
        <v>7</v>
      </c>
      <c r="C13" s="7">
        <v>1</v>
      </c>
      <c r="D13" s="43">
        <v>30</v>
      </c>
      <c r="E13" s="41">
        <f t="shared" si="0"/>
        <v>30</v>
      </c>
      <c r="F13" s="41">
        <v>2014</v>
      </c>
    </row>
    <row r="14" spans="1:6" x14ac:dyDescent="0.25">
      <c r="A14" s="43">
        <v>7</v>
      </c>
      <c r="B14" s="16" t="s">
        <v>8</v>
      </c>
      <c r="C14" s="7">
        <v>1</v>
      </c>
      <c r="D14" s="43">
        <v>30</v>
      </c>
      <c r="E14" s="41">
        <f t="shared" si="0"/>
        <v>30</v>
      </c>
      <c r="F14" s="41">
        <v>2014</v>
      </c>
    </row>
    <row r="15" spans="1:6" x14ac:dyDescent="0.25">
      <c r="A15" s="43">
        <v>8</v>
      </c>
      <c r="B15" s="16" t="s">
        <v>46</v>
      </c>
      <c r="C15" s="7">
        <v>1</v>
      </c>
      <c r="D15" s="43">
        <v>30</v>
      </c>
      <c r="E15" s="41">
        <f t="shared" si="0"/>
        <v>30</v>
      </c>
      <c r="F15" s="41">
        <v>2014</v>
      </c>
    </row>
    <row r="16" spans="1:6" x14ac:dyDescent="0.25">
      <c r="A16" s="43">
        <v>9</v>
      </c>
      <c r="B16" s="16" t="s">
        <v>47</v>
      </c>
      <c r="C16" s="7">
        <v>1</v>
      </c>
      <c r="D16" s="43">
        <v>30</v>
      </c>
      <c r="E16" s="41">
        <f t="shared" si="0"/>
        <v>30</v>
      </c>
      <c r="F16" s="41">
        <v>2014</v>
      </c>
    </row>
    <row r="17" spans="1:6" x14ac:dyDescent="0.25">
      <c r="A17" s="97" t="s">
        <v>17</v>
      </c>
      <c r="B17" s="97"/>
      <c r="C17" s="7"/>
      <c r="D17" s="43"/>
      <c r="E17" s="41"/>
      <c r="F17" s="41"/>
    </row>
    <row r="18" spans="1:6" x14ac:dyDescent="0.25">
      <c r="A18" s="43">
        <v>10</v>
      </c>
      <c r="B18" s="16" t="s">
        <v>21</v>
      </c>
      <c r="C18" s="7">
        <v>1</v>
      </c>
      <c r="D18" s="43">
        <v>30</v>
      </c>
      <c r="E18" s="41">
        <f t="shared" si="0"/>
        <v>30</v>
      </c>
      <c r="F18" s="41">
        <v>2005</v>
      </c>
    </row>
    <row r="19" spans="1:6" x14ac:dyDescent="0.25">
      <c r="A19" s="43">
        <v>11</v>
      </c>
      <c r="B19" s="16" t="s">
        <v>22</v>
      </c>
      <c r="C19" s="7">
        <v>1</v>
      </c>
      <c r="D19" s="43">
        <v>10</v>
      </c>
      <c r="E19" s="41">
        <f t="shared" si="0"/>
        <v>10</v>
      </c>
      <c r="F19" s="41">
        <v>2005</v>
      </c>
    </row>
    <row r="20" spans="1:6" x14ac:dyDescent="0.25">
      <c r="A20" s="43">
        <v>12</v>
      </c>
      <c r="B20" s="16" t="s">
        <v>23</v>
      </c>
      <c r="C20" s="7">
        <v>1</v>
      </c>
      <c r="D20" s="43">
        <v>30</v>
      </c>
      <c r="E20" s="41">
        <f t="shared" si="0"/>
        <v>30</v>
      </c>
      <c r="F20" s="41">
        <v>2005</v>
      </c>
    </row>
    <row r="21" spans="1:6" x14ac:dyDescent="0.25">
      <c r="A21" s="97" t="s">
        <v>24</v>
      </c>
      <c r="B21" s="97"/>
      <c r="C21" s="7"/>
      <c r="D21" s="43"/>
      <c r="E21" s="41"/>
      <c r="F21" s="41"/>
    </row>
    <row r="22" spans="1:6" x14ac:dyDescent="0.25">
      <c r="A22" s="43">
        <v>13</v>
      </c>
      <c r="B22" s="16" t="s">
        <v>26</v>
      </c>
      <c r="C22" s="7">
        <v>1</v>
      </c>
      <c r="D22" s="43">
        <v>30</v>
      </c>
      <c r="E22" s="41">
        <f t="shared" si="0"/>
        <v>30</v>
      </c>
      <c r="F22" s="41">
        <v>2010</v>
      </c>
    </row>
    <row r="23" spans="1:6" x14ac:dyDescent="0.25">
      <c r="A23" s="43">
        <v>14</v>
      </c>
      <c r="B23" s="16" t="s">
        <v>32</v>
      </c>
      <c r="C23" s="7">
        <v>1</v>
      </c>
      <c r="D23" s="43">
        <v>30</v>
      </c>
      <c r="E23" s="41">
        <f t="shared" si="0"/>
        <v>30</v>
      </c>
      <c r="F23" s="41">
        <v>2010</v>
      </c>
    </row>
    <row r="24" spans="1:6" x14ac:dyDescent="0.25">
      <c r="A24" s="97" t="s">
        <v>29</v>
      </c>
      <c r="B24" s="97"/>
      <c r="C24" s="7"/>
      <c r="D24" s="43"/>
      <c r="E24" s="41"/>
      <c r="F24" s="41"/>
    </row>
    <row r="25" spans="1:6" x14ac:dyDescent="0.25">
      <c r="A25" s="43">
        <v>15</v>
      </c>
      <c r="B25" s="16" t="s">
        <v>30</v>
      </c>
      <c r="C25" s="7">
        <v>1</v>
      </c>
      <c r="D25" s="43">
        <v>30</v>
      </c>
      <c r="E25" s="41">
        <f t="shared" si="0"/>
        <v>30</v>
      </c>
      <c r="F25" s="41">
        <v>1980</v>
      </c>
    </row>
    <row r="26" spans="1:6" x14ac:dyDescent="0.25">
      <c r="A26" s="43">
        <v>16</v>
      </c>
      <c r="B26" s="16" t="s">
        <v>31</v>
      </c>
      <c r="C26" s="7">
        <v>1</v>
      </c>
      <c r="D26" s="43">
        <v>30</v>
      </c>
      <c r="E26" s="41">
        <f t="shared" si="0"/>
        <v>30</v>
      </c>
      <c r="F26" s="41">
        <v>1980</v>
      </c>
    </row>
    <row r="27" spans="1:6" x14ac:dyDescent="0.25">
      <c r="A27" s="43">
        <v>17</v>
      </c>
      <c r="B27" s="16" t="s">
        <v>33</v>
      </c>
      <c r="C27" s="7">
        <v>1</v>
      </c>
      <c r="D27" s="43">
        <v>30</v>
      </c>
      <c r="E27" s="41">
        <f t="shared" si="0"/>
        <v>30</v>
      </c>
      <c r="F27" s="41">
        <v>1980</v>
      </c>
    </row>
    <row r="28" spans="1:6" x14ac:dyDescent="0.25">
      <c r="A28" s="43">
        <v>18</v>
      </c>
      <c r="B28" s="16" t="s">
        <v>34</v>
      </c>
      <c r="C28" s="7">
        <v>1</v>
      </c>
      <c r="D28" s="43">
        <v>30</v>
      </c>
      <c r="E28" s="41">
        <f t="shared" si="0"/>
        <v>30</v>
      </c>
      <c r="F28" s="41">
        <v>1980</v>
      </c>
    </row>
    <row r="29" spans="1:6" x14ac:dyDescent="0.25">
      <c r="A29" s="43">
        <v>19</v>
      </c>
      <c r="B29" s="16" t="s">
        <v>35</v>
      </c>
      <c r="C29" s="7">
        <v>1</v>
      </c>
      <c r="D29" s="43">
        <v>30</v>
      </c>
      <c r="E29" s="41">
        <f t="shared" si="0"/>
        <v>30</v>
      </c>
      <c r="F29" s="41">
        <v>1980</v>
      </c>
    </row>
    <row r="30" spans="1:6" x14ac:dyDescent="0.25">
      <c r="A30" s="43">
        <v>20</v>
      </c>
      <c r="B30" s="16" t="s">
        <v>36</v>
      </c>
      <c r="C30" s="7">
        <v>1</v>
      </c>
      <c r="D30" s="43">
        <v>15</v>
      </c>
      <c r="E30" s="41">
        <f t="shared" si="0"/>
        <v>15</v>
      </c>
      <c r="F30" s="41">
        <v>1980</v>
      </c>
    </row>
    <row r="31" spans="1:6" x14ac:dyDescent="0.25">
      <c r="A31" s="43">
        <v>21</v>
      </c>
      <c r="B31" s="16" t="s">
        <v>37</v>
      </c>
      <c r="C31" s="7">
        <v>1</v>
      </c>
      <c r="D31" s="43">
        <v>30</v>
      </c>
      <c r="E31" s="41">
        <f t="shared" si="0"/>
        <v>30</v>
      </c>
      <c r="F31" s="41">
        <v>1980</v>
      </c>
    </row>
    <row r="32" spans="1:6" x14ac:dyDescent="0.25">
      <c r="A32" s="98" t="s">
        <v>66</v>
      </c>
      <c r="B32" s="99"/>
      <c r="C32" s="7"/>
      <c r="D32" s="43"/>
      <c r="E32" s="41"/>
      <c r="F32" s="41"/>
    </row>
    <row r="33" spans="1:6" x14ac:dyDescent="0.25">
      <c r="A33" s="43">
        <v>22</v>
      </c>
      <c r="B33" s="16" t="s">
        <v>64</v>
      </c>
      <c r="C33" s="7">
        <v>1</v>
      </c>
      <c r="D33" s="43">
        <v>15</v>
      </c>
      <c r="E33" s="41">
        <f t="shared" ref="E33" si="1">C33*D33</f>
        <v>15</v>
      </c>
      <c r="F33" s="41">
        <v>2017</v>
      </c>
    </row>
    <row r="34" spans="1:6" x14ac:dyDescent="0.25">
      <c r="A34" s="97" t="s">
        <v>38</v>
      </c>
      <c r="B34" s="97"/>
      <c r="C34" s="7"/>
      <c r="D34" s="43"/>
      <c r="E34" s="41"/>
      <c r="F34" s="41"/>
    </row>
    <row r="35" spans="1:6" x14ac:dyDescent="0.25">
      <c r="A35" s="43">
        <v>23</v>
      </c>
      <c r="B35" s="16" t="s">
        <v>40</v>
      </c>
      <c r="C35" s="7">
        <v>1</v>
      </c>
      <c r="D35" s="43">
        <v>15</v>
      </c>
      <c r="E35" s="41">
        <f t="shared" ref="E35:E42" si="2">C35*D35</f>
        <v>15</v>
      </c>
      <c r="F35" s="41">
        <v>1999</v>
      </c>
    </row>
    <row r="36" spans="1:6" x14ac:dyDescent="0.25">
      <c r="A36" s="43">
        <v>24</v>
      </c>
      <c r="B36" s="16" t="s">
        <v>41</v>
      </c>
      <c r="C36" s="7">
        <v>4</v>
      </c>
      <c r="D36" s="43">
        <v>30</v>
      </c>
      <c r="E36" s="41">
        <f t="shared" si="2"/>
        <v>120</v>
      </c>
      <c r="F36" s="41">
        <v>2017</v>
      </c>
    </row>
    <row r="37" spans="1:6" x14ac:dyDescent="0.25">
      <c r="A37" s="43">
        <v>25</v>
      </c>
      <c r="B37" s="16" t="s">
        <v>42</v>
      </c>
      <c r="C37" s="7">
        <v>1</v>
      </c>
      <c r="D37" s="43">
        <v>30</v>
      </c>
      <c r="E37" s="41">
        <f t="shared" si="2"/>
        <v>30</v>
      </c>
      <c r="F37" s="41">
        <v>2017</v>
      </c>
    </row>
    <row r="38" spans="1:6" x14ac:dyDescent="0.25">
      <c r="A38" s="43">
        <v>26</v>
      </c>
      <c r="B38" s="16" t="s">
        <v>43</v>
      </c>
      <c r="C38" s="7">
        <v>1</v>
      </c>
      <c r="D38" s="43">
        <v>30</v>
      </c>
      <c r="E38" s="41">
        <f t="shared" si="2"/>
        <v>30</v>
      </c>
      <c r="F38" s="41">
        <v>1983</v>
      </c>
    </row>
    <row r="39" spans="1:6" x14ac:dyDescent="0.25">
      <c r="A39" s="43">
        <v>27</v>
      </c>
      <c r="B39" s="16" t="s">
        <v>44</v>
      </c>
      <c r="C39" s="7">
        <v>1</v>
      </c>
      <c r="D39" s="43">
        <v>30</v>
      </c>
      <c r="E39" s="41">
        <f t="shared" si="2"/>
        <v>30</v>
      </c>
      <c r="F39" s="41">
        <v>1980</v>
      </c>
    </row>
    <row r="40" spans="1:6" x14ac:dyDescent="0.25">
      <c r="A40" s="43">
        <v>28</v>
      </c>
      <c r="B40" s="16" t="s">
        <v>48</v>
      </c>
      <c r="C40" s="7">
        <v>1</v>
      </c>
      <c r="D40" s="43">
        <v>30</v>
      </c>
      <c r="E40" s="41">
        <f t="shared" si="2"/>
        <v>30</v>
      </c>
      <c r="F40" s="41">
        <v>1997</v>
      </c>
    </row>
    <row r="41" spans="1:6" x14ac:dyDescent="0.25">
      <c r="A41" s="43">
        <v>29</v>
      </c>
      <c r="B41" s="16" t="s">
        <v>49</v>
      </c>
      <c r="C41" s="7">
        <v>1</v>
      </c>
      <c r="D41" s="43">
        <v>15</v>
      </c>
      <c r="E41" s="41">
        <f t="shared" si="2"/>
        <v>15</v>
      </c>
      <c r="F41" s="41">
        <v>1980</v>
      </c>
    </row>
    <row r="42" spans="1:6" x14ac:dyDescent="0.25">
      <c r="A42" s="43">
        <v>30</v>
      </c>
      <c r="B42" s="16" t="s">
        <v>50</v>
      </c>
      <c r="C42" s="7">
        <v>1</v>
      </c>
      <c r="D42" s="43">
        <v>30</v>
      </c>
      <c r="E42" s="41">
        <f t="shared" si="2"/>
        <v>30</v>
      </c>
      <c r="F42" s="41">
        <v>1981</v>
      </c>
    </row>
    <row r="43" spans="1:6" x14ac:dyDescent="0.25">
      <c r="A43" s="2"/>
      <c r="B43" s="2"/>
      <c r="C43" s="7">
        <f>SUM(C8:C42)</f>
        <v>33</v>
      </c>
      <c r="D43" s="43">
        <f t="shared" ref="D43:E43" si="3">SUM(D8:D42)</f>
        <v>790</v>
      </c>
      <c r="E43" s="41">
        <f t="shared" si="3"/>
        <v>880</v>
      </c>
      <c r="F43" s="41"/>
    </row>
    <row r="45" spans="1:6" x14ac:dyDescent="0.25">
      <c r="C45" s="93" t="s">
        <v>80</v>
      </c>
      <c r="D45" s="93"/>
      <c r="E45" s="93"/>
      <c r="F45" s="93"/>
    </row>
    <row r="46" spans="1:6" x14ac:dyDescent="0.25">
      <c r="C46" s="93" t="s">
        <v>68</v>
      </c>
      <c r="D46" s="93"/>
      <c r="E46" s="93"/>
      <c r="F46" s="93"/>
    </row>
    <row r="47" spans="1:6" x14ac:dyDescent="0.25">
      <c r="C47" s="93" t="s">
        <v>69</v>
      </c>
      <c r="D47" s="93"/>
      <c r="E47" s="93"/>
      <c r="F47" s="93"/>
    </row>
    <row r="51" spans="3:6" x14ac:dyDescent="0.25">
      <c r="C51" s="96" t="s">
        <v>70</v>
      </c>
      <c r="D51" s="96"/>
      <c r="E51" s="96"/>
      <c r="F51" s="96"/>
    </row>
    <row r="52" spans="3:6" x14ac:dyDescent="0.25">
      <c r="C52" s="93" t="s">
        <v>71</v>
      </c>
      <c r="D52" s="93"/>
      <c r="E52" s="93"/>
      <c r="F52" s="93"/>
    </row>
    <row r="53" spans="3:6" x14ac:dyDescent="0.25">
      <c r="C53" s="93" t="s">
        <v>72</v>
      </c>
      <c r="D53" s="93"/>
      <c r="E53" s="93"/>
      <c r="F53" s="93"/>
    </row>
  </sheetData>
  <mergeCells count="20">
    <mergeCell ref="A1:F1"/>
    <mergeCell ref="A2:F2"/>
    <mergeCell ref="A3:F3"/>
    <mergeCell ref="A5:A6"/>
    <mergeCell ref="B5:B6"/>
    <mergeCell ref="C5:C6"/>
    <mergeCell ref="D5:D6"/>
    <mergeCell ref="E5:E6"/>
    <mergeCell ref="F5:F6"/>
    <mergeCell ref="C53:F53"/>
    <mergeCell ref="A17:B17"/>
    <mergeCell ref="A21:B21"/>
    <mergeCell ref="A24:B24"/>
    <mergeCell ref="A32:B32"/>
    <mergeCell ref="A34:B34"/>
    <mergeCell ref="C45:F45"/>
    <mergeCell ref="C46:F46"/>
    <mergeCell ref="C47:F47"/>
    <mergeCell ref="C51:F51"/>
    <mergeCell ref="C52:F52"/>
  </mergeCells>
  <pageMargins left="0.70866141732283472" right="0.70866141732283472" top="0.74803149606299213" bottom="0.74803149606299213" header="0.31496062992125984" footer="0.31496062992125984"/>
  <pageSetup scale="75" orientation="portrait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5"/>
  <sheetViews>
    <sheetView workbookViewId="0">
      <selection activeCell="L12" sqref="L12"/>
    </sheetView>
  </sheetViews>
  <sheetFormatPr defaultRowHeight="15" x14ac:dyDescent="0.25"/>
  <cols>
    <col min="1" max="1" width="4.140625" customWidth="1"/>
    <col min="2" max="2" width="46.42578125" customWidth="1"/>
    <col min="3" max="3" width="10.42578125" customWidth="1"/>
    <col min="4" max="4" width="9.7109375" bestFit="1" customWidth="1"/>
    <col min="5" max="5" width="9.85546875" customWidth="1"/>
    <col min="6" max="6" width="12.140625" customWidth="1"/>
  </cols>
  <sheetData>
    <row r="1" spans="1:6" x14ac:dyDescent="0.25">
      <c r="A1" s="93" t="s">
        <v>59</v>
      </c>
      <c r="B1" s="93"/>
      <c r="C1" s="93"/>
      <c r="D1" s="93"/>
      <c r="E1" s="93"/>
      <c r="F1" s="93"/>
    </row>
    <row r="2" spans="1:6" x14ac:dyDescent="0.25">
      <c r="A2" s="93" t="s">
        <v>60</v>
      </c>
      <c r="B2" s="93"/>
      <c r="C2" s="93"/>
      <c r="D2" s="93"/>
      <c r="E2" s="93"/>
      <c r="F2" s="93"/>
    </row>
    <row r="3" spans="1:6" x14ac:dyDescent="0.25">
      <c r="A3" s="93" t="s">
        <v>61</v>
      </c>
      <c r="B3" s="93"/>
      <c r="C3" s="93"/>
      <c r="D3" s="93"/>
      <c r="E3" s="93"/>
      <c r="F3" s="93"/>
    </row>
    <row r="5" spans="1:6" x14ac:dyDescent="0.25">
      <c r="A5" s="94" t="s">
        <v>54</v>
      </c>
      <c r="B5" s="100" t="s">
        <v>55</v>
      </c>
      <c r="C5" s="95" t="s">
        <v>52</v>
      </c>
      <c r="D5" s="94" t="s">
        <v>51</v>
      </c>
      <c r="E5" s="95" t="s">
        <v>53</v>
      </c>
      <c r="F5" s="88" t="s">
        <v>58</v>
      </c>
    </row>
    <row r="6" spans="1:6" x14ac:dyDescent="0.25">
      <c r="A6" s="94"/>
      <c r="B6" s="101"/>
      <c r="C6" s="95"/>
      <c r="D6" s="94"/>
      <c r="E6" s="95"/>
      <c r="F6" s="89"/>
    </row>
    <row r="7" spans="1:6" x14ac:dyDescent="0.25">
      <c r="A7" s="13"/>
      <c r="B7" s="17" t="s">
        <v>76</v>
      </c>
      <c r="C7" s="18"/>
      <c r="D7" s="18"/>
      <c r="E7" s="18"/>
      <c r="F7" s="18"/>
    </row>
    <row r="8" spans="1:6" x14ac:dyDescent="0.25">
      <c r="A8" s="6">
        <v>1</v>
      </c>
      <c r="B8" s="16" t="s">
        <v>6</v>
      </c>
      <c r="C8" s="7">
        <v>1</v>
      </c>
      <c r="D8" s="6">
        <v>8</v>
      </c>
      <c r="E8" s="10">
        <f t="shared" ref="E8:E32" si="0">C8*D8</f>
        <v>8</v>
      </c>
      <c r="F8" s="12">
        <v>2017</v>
      </c>
    </row>
    <row r="9" spans="1:6" x14ac:dyDescent="0.25">
      <c r="A9" s="6">
        <v>2</v>
      </c>
      <c r="B9" s="16" t="s">
        <v>5</v>
      </c>
      <c r="C9" s="7">
        <v>7</v>
      </c>
      <c r="D9" s="6">
        <v>2</v>
      </c>
      <c r="E9" s="10">
        <f t="shared" si="0"/>
        <v>14</v>
      </c>
      <c r="F9" s="12">
        <v>2017</v>
      </c>
    </row>
    <row r="10" spans="1:6" x14ac:dyDescent="0.25">
      <c r="A10" s="6">
        <v>3</v>
      </c>
      <c r="B10" s="16" t="s">
        <v>56</v>
      </c>
      <c r="C10" s="7">
        <v>1</v>
      </c>
      <c r="D10" s="6">
        <v>6</v>
      </c>
      <c r="E10" s="10">
        <f t="shared" si="0"/>
        <v>6</v>
      </c>
      <c r="F10" s="12">
        <v>2011</v>
      </c>
    </row>
    <row r="11" spans="1:6" x14ac:dyDescent="0.25">
      <c r="A11" s="6">
        <v>4</v>
      </c>
      <c r="B11" s="16" t="s">
        <v>9</v>
      </c>
      <c r="C11" s="7">
        <v>1</v>
      </c>
      <c r="D11" s="6">
        <v>2</v>
      </c>
      <c r="E11" s="10">
        <f t="shared" si="0"/>
        <v>2</v>
      </c>
      <c r="F11" s="12">
        <v>2013</v>
      </c>
    </row>
    <row r="12" spans="1:6" x14ac:dyDescent="0.25">
      <c r="A12" s="6">
        <v>5</v>
      </c>
      <c r="B12" s="16" t="s">
        <v>57</v>
      </c>
      <c r="C12" s="7">
        <v>1</v>
      </c>
      <c r="D12" s="6">
        <v>8</v>
      </c>
      <c r="E12" s="10">
        <f t="shared" si="0"/>
        <v>8</v>
      </c>
      <c r="F12" s="12">
        <v>2011</v>
      </c>
    </row>
    <row r="13" spans="1:6" x14ac:dyDescent="0.25">
      <c r="A13" s="6">
        <v>6</v>
      </c>
      <c r="B13" s="16" t="s">
        <v>10</v>
      </c>
      <c r="C13" s="7">
        <v>1</v>
      </c>
      <c r="D13" s="6">
        <v>30</v>
      </c>
      <c r="E13" s="10">
        <f t="shared" si="0"/>
        <v>30</v>
      </c>
      <c r="F13" s="12">
        <v>2011</v>
      </c>
    </row>
    <row r="14" spans="1:6" x14ac:dyDescent="0.25">
      <c r="A14" s="6">
        <v>7</v>
      </c>
      <c r="B14" s="16" t="s">
        <v>11</v>
      </c>
      <c r="C14" s="7">
        <v>1</v>
      </c>
      <c r="D14" s="6">
        <v>12</v>
      </c>
      <c r="E14" s="10">
        <f t="shared" si="0"/>
        <v>12</v>
      </c>
      <c r="F14" s="12">
        <v>2011</v>
      </c>
    </row>
    <row r="15" spans="1:6" x14ac:dyDescent="0.25">
      <c r="A15" s="6">
        <v>8</v>
      </c>
      <c r="B15" s="16" t="s">
        <v>12</v>
      </c>
      <c r="C15" s="7">
        <v>1</v>
      </c>
      <c r="D15" s="6">
        <v>20</v>
      </c>
      <c r="E15" s="10">
        <f t="shared" si="0"/>
        <v>20</v>
      </c>
      <c r="F15" s="12">
        <v>2011</v>
      </c>
    </row>
    <row r="16" spans="1:6" x14ac:dyDescent="0.25">
      <c r="A16" s="6">
        <v>9</v>
      </c>
      <c r="B16" s="16" t="s">
        <v>13</v>
      </c>
      <c r="C16" s="7">
        <v>1</v>
      </c>
      <c r="D16" s="6">
        <v>30</v>
      </c>
      <c r="E16" s="10">
        <f t="shared" si="0"/>
        <v>30</v>
      </c>
      <c r="F16" s="12">
        <v>2011</v>
      </c>
    </row>
    <row r="17" spans="1:6" x14ac:dyDescent="0.25">
      <c r="A17" s="6">
        <v>10</v>
      </c>
      <c r="B17" s="16" t="s">
        <v>14</v>
      </c>
      <c r="C17" s="7">
        <v>1</v>
      </c>
      <c r="D17" s="6">
        <v>12</v>
      </c>
      <c r="E17" s="10">
        <f t="shared" si="0"/>
        <v>12</v>
      </c>
      <c r="F17" s="12">
        <v>2011</v>
      </c>
    </row>
    <row r="18" spans="1:6" x14ac:dyDescent="0.25">
      <c r="A18" s="6">
        <v>11</v>
      </c>
      <c r="B18" s="16" t="s">
        <v>15</v>
      </c>
      <c r="C18" s="7">
        <v>1</v>
      </c>
      <c r="D18" s="6">
        <v>5</v>
      </c>
      <c r="E18" s="10">
        <f t="shared" si="0"/>
        <v>5</v>
      </c>
      <c r="F18" s="12">
        <v>2013</v>
      </c>
    </row>
    <row r="19" spans="1:6" x14ac:dyDescent="0.25">
      <c r="A19" s="6">
        <v>12</v>
      </c>
      <c r="B19" s="16" t="s">
        <v>16</v>
      </c>
      <c r="C19" s="7">
        <v>1</v>
      </c>
      <c r="D19" s="6">
        <v>5</v>
      </c>
      <c r="E19" s="10">
        <f t="shared" si="0"/>
        <v>5</v>
      </c>
      <c r="F19" s="12">
        <v>2011</v>
      </c>
    </row>
    <row r="20" spans="1:6" x14ac:dyDescent="0.25">
      <c r="A20" s="97" t="s">
        <v>17</v>
      </c>
      <c r="B20" s="97"/>
      <c r="C20" s="7"/>
      <c r="D20" s="6"/>
      <c r="E20" s="10"/>
      <c r="F20" s="12"/>
    </row>
    <row r="21" spans="1:6" x14ac:dyDescent="0.25">
      <c r="A21" s="6">
        <v>13</v>
      </c>
      <c r="B21" s="16" t="s">
        <v>18</v>
      </c>
      <c r="C21" s="7">
        <v>7</v>
      </c>
      <c r="D21" s="6">
        <v>2</v>
      </c>
      <c r="E21" s="10">
        <f t="shared" si="0"/>
        <v>14</v>
      </c>
      <c r="F21" s="12">
        <v>2005</v>
      </c>
    </row>
    <row r="22" spans="1:6" x14ac:dyDescent="0.25">
      <c r="A22" s="6">
        <v>14</v>
      </c>
      <c r="B22" s="16" t="s">
        <v>19</v>
      </c>
      <c r="C22" s="7">
        <v>1</v>
      </c>
      <c r="D22" s="6">
        <v>5</v>
      </c>
      <c r="E22" s="10">
        <f t="shared" si="0"/>
        <v>5</v>
      </c>
      <c r="F22" s="15">
        <v>2005</v>
      </c>
    </row>
    <row r="23" spans="1:6" x14ac:dyDescent="0.25">
      <c r="A23" s="6">
        <v>15</v>
      </c>
      <c r="B23" s="16" t="s">
        <v>20</v>
      </c>
      <c r="C23" s="7">
        <v>1</v>
      </c>
      <c r="D23" s="6">
        <v>15</v>
      </c>
      <c r="E23" s="10">
        <f t="shared" si="0"/>
        <v>15</v>
      </c>
      <c r="F23" s="15">
        <v>2005</v>
      </c>
    </row>
    <row r="24" spans="1:6" x14ac:dyDescent="0.25">
      <c r="A24" s="6">
        <v>16</v>
      </c>
      <c r="B24" s="16" t="s">
        <v>10</v>
      </c>
      <c r="C24" s="7">
        <v>1</v>
      </c>
      <c r="D24" s="6">
        <v>30</v>
      </c>
      <c r="E24" s="10">
        <f t="shared" si="0"/>
        <v>30</v>
      </c>
      <c r="F24" s="15">
        <v>2005</v>
      </c>
    </row>
    <row r="25" spans="1:6" x14ac:dyDescent="0.25">
      <c r="A25" s="97" t="s">
        <v>24</v>
      </c>
      <c r="B25" s="97"/>
      <c r="C25" s="7"/>
      <c r="D25" s="6"/>
      <c r="E25" s="10"/>
      <c r="F25" s="12"/>
    </row>
    <row r="26" spans="1:6" x14ac:dyDescent="0.25">
      <c r="A26" s="6">
        <v>17</v>
      </c>
      <c r="B26" s="16" t="s">
        <v>25</v>
      </c>
      <c r="C26" s="7">
        <v>1</v>
      </c>
      <c r="D26" s="6">
        <v>30</v>
      </c>
      <c r="E26" s="10">
        <f t="shared" si="0"/>
        <v>30</v>
      </c>
      <c r="F26" s="12">
        <v>2010</v>
      </c>
    </row>
    <row r="27" spans="1:6" x14ac:dyDescent="0.25">
      <c r="A27" s="6">
        <v>18</v>
      </c>
      <c r="B27" s="16" t="s">
        <v>27</v>
      </c>
      <c r="C27" s="7">
        <v>1</v>
      </c>
      <c r="D27" s="6">
        <v>5</v>
      </c>
      <c r="E27" s="10">
        <f t="shared" si="0"/>
        <v>5</v>
      </c>
      <c r="F27" s="15">
        <v>2010</v>
      </c>
    </row>
    <row r="28" spans="1:6" x14ac:dyDescent="0.25">
      <c r="A28" s="6">
        <v>19</v>
      </c>
      <c r="B28" s="16" t="s">
        <v>28</v>
      </c>
      <c r="C28" s="7">
        <v>1</v>
      </c>
      <c r="D28" s="6">
        <v>30</v>
      </c>
      <c r="E28" s="10">
        <f t="shared" si="0"/>
        <v>30</v>
      </c>
      <c r="F28" s="15">
        <v>2010</v>
      </c>
    </row>
    <row r="29" spans="1:6" x14ac:dyDescent="0.25">
      <c r="A29" s="6">
        <v>20</v>
      </c>
      <c r="B29" s="16" t="s">
        <v>15</v>
      </c>
      <c r="C29" s="7">
        <v>1</v>
      </c>
      <c r="D29" s="6">
        <v>2</v>
      </c>
      <c r="E29" s="10">
        <f t="shared" si="0"/>
        <v>2</v>
      </c>
      <c r="F29" s="15">
        <v>2010</v>
      </c>
    </row>
    <row r="30" spans="1:6" x14ac:dyDescent="0.25">
      <c r="A30" s="97" t="s">
        <v>29</v>
      </c>
      <c r="B30" s="97"/>
      <c r="C30" s="7"/>
      <c r="D30" s="6"/>
      <c r="E30" s="10"/>
      <c r="F30" s="12"/>
    </row>
    <row r="31" spans="1:6" x14ac:dyDescent="0.25">
      <c r="A31" s="6">
        <v>21</v>
      </c>
      <c r="B31" s="16" t="s">
        <v>15</v>
      </c>
      <c r="C31" s="7">
        <v>1</v>
      </c>
      <c r="D31" s="6">
        <v>15</v>
      </c>
      <c r="E31" s="10">
        <f t="shared" si="0"/>
        <v>15</v>
      </c>
      <c r="F31" s="12">
        <v>1980</v>
      </c>
    </row>
    <row r="32" spans="1:6" x14ac:dyDescent="0.25">
      <c r="A32" s="6">
        <v>22</v>
      </c>
      <c r="B32" s="16" t="s">
        <v>9</v>
      </c>
      <c r="C32" s="7">
        <v>1</v>
      </c>
      <c r="D32" s="6">
        <v>2</v>
      </c>
      <c r="E32" s="10">
        <f t="shared" si="0"/>
        <v>2</v>
      </c>
      <c r="F32" s="19">
        <v>1980</v>
      </c>
    </row>
    <row r="33" spans="1:6" x14ac:dyDescent="0.25">
      <c r="A33" s="97" t="s">
        <v>38</v>
      </c>
      <c r="B33" s="97"/>
      <c r="C33" s="7"/>
      <c r="D33" s="6"/>
      <c r="E33" s="11"/>
      <c r="F33" s="12"/>
    </row>
    <row r="34" spans="1:6" x14ac:dyDescent="0.25">
      <c r="A34" s="6">
        <v>23</v>
      </c>
      <c r="B34" s="16" t="s">
        <v>39</v>
      </c>
      <c r="C34" s="7">
        <v>1</v>
      </c>
      <c r="D34" s="6">
        <v>15</v>
      </c>
      <c r="E34" s="11">
        <f t="shared" ref="E34" si="1">C34*D34</f>
        <v>15</v>
      </c>
      <c r="F34" s="12">
        <v>2018</v>
      </c>
    </row>
    <row r="35" spans="1:6" x14ac:dyDescent="0.25">
      <c r="A35" s="2"/>
      <c r="B35" s="2"/>
      <c r="C35" s="7">
        <f>SUM(C8:C34)</f>
        <v>35</v>
      </c>
      <c r="D35" s="6">
        <f>SUM(D8:D34)</f>
        <v>291</v>
      </c>
      <c r="E35" s="10">
        <f>SUM(E8:E34)</f>
        <v>315</v>
      </c>
      <c r="F35" s="12"/>
    </row>
    <row r="37" spans="1:6" x14ac:dyDescent="0.25">
      <c r="C37" s="93" t="s">
        <v>80</v>
      </c>
      <c r="D37" s="93"/>
      <c r="E37" s="93"/>
      <c r="F37" s="93"/>
    </row>
    <row r="38" spans="1:6" x14ac:dyDescent="0.25">
      <c r="C38" s="93" t="s">
        <v>68</v>
      </c>
      <c r="D38" s="93"/>
      <c r="E38" s="93"/>
      <c r="F38" s="93"/>
    </row>
    <row r="39" spans="1:6" x14ac:dyDescent="0.25">
      <c r="C39" s="93" t="s">
        <v>69</v>
      </c>
      <c r="D39" s="93"/>
      <c r="E39" s="93"/>
      <c r="F39" s="93"/>
    </row>
    <row r="43" spans="1:6" x14ac:dyDescent="0.25">
      <c r="C43" s="96" t="s">
        <v>70</v>
      </c>
      <c r="D43" s="96"/>
      <c r="E43" s="96"/>
      <c r="F43" s="96"/>
    </row>
    <row r="44" spans="1:6" x14ac:dyDescent="0.25">
      <c r="C44" s="93" t="s">
        <v>71</v>
      </c>
      <c r="D44" s="93"/>
      <c r="E44" s="93"/>
      <c r="F44" s="93"/>
    </row>
    <row r="45" spans="1:6" x14ac:dyDescent="0.25">
      <c r="C45" s="93" t="s">
        <v>72</v>
      </c>
      <c r="D45" s="93"/>
      <c r="E45" s="93"/>
      <c r="F45" s="93"/>
    </row>
  </sheetData>
  <mergeCells count="19">
    <mergeCell ref="A1:F1"/>
    <mergeCell ref="A2:F2"/>
    <mergeCell ref="A3:F3"/>
    <mergeCell ref="A5:A6"/>
    <mergeCell ref="C5:C6"/>
    <mergeCell ref="D5:D6"/>
    <mergeCell ref="E5:E6"/>
    <mergeCell ref="B5:B6"/>
    <mergeCell ref="A25:B25"/>
    <mergeCell ref="A30:B30"/>
    <mergeCell ref="A33:B33"/>
    <mergeCell ref="F5:F6"/>
    <mergeCell ref="A20:B20"/>
    <mergeCell ref="C45:F45"/>
    <mergeCell ref="C37:F37"/>
    <mergeCell ref="C38:F38"/>
    <mergeCell ref="C39:F39"/>
    <mergeCell ref="C43:F43"/>
    <mergeCell ref="C44:F44"/>
  </mergeCells>
  <pageMargins left="0.70866141732283472" right="0.70866141732283472" top="0.74803149606299213" bottom="0.74803149606299213" header="0.31496062992125984" footer="0.31496062992125984"/>
  <pageSetup scale="75" orientation="portrait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B88C1-A138-491A-89D1-D33B80DC660B}">
  <dimension ref="A1:J45"/>
  <sheetViews>
    <sheetView topLeftCell="A33" workbookViewId="0">
      <selection activeCell="D34" sqref="D34:E34"/>
    </sheetView>
  </sheetViews>
  <sheetFormatPr defaultRowHeight="15" x14ac:dyDescent="0.25"/>
  <cols>
    <col min="1" max="1" width="4.140625" customWidth="1"/>
    <col min="2" max="2" width="38.42578125" customWidth="1"/>
    <col min="3" max="5" width="10.42578125" customWidth="1"/>
    <col min="6" max="6" width="13.85546875" customWidth="1"/>
    <col min="7" max="7" width="9.85546875" customWidth="1"/>
    <col min="8" max="8" width="28.7109375" customWidth="1"/>
    <col min="9" max="9" width="12.5703125" customWidth="1"/>
  </cols>
  <sheetData>
    <row r="1" spans="1:9" x14ac:dyDescent="0.25">
      <c r="A1" s="93" t="s">
        <v>102</v>
      </c>
      <c r="B1" s="93"/>
      <c r="C1" s="93"/>
      <c r="D1" s="93"/>
      <c r="E1" s="93"/>
      <c r="F1" s="93"/>
      <c r="G1" s="93"/>
      <c r="H1" s="93"/>
    </row>
    <row r="2" spans="1:9" x14ac:dyDescent="0.25">
      <c r="A2" s="93" t="s">
        <v>60</v>
      </c>
      <c r="B2" s="93"/>
      <c r="C2" s="93"/>
      <c r="D2" s="93"/>
      <c r="E2" s="93"/>
      <c r="F2" s="93"/>
      <c r="G2" s="93"/>
      <c r="H2" s="93"/>
    </row>
    <row r="3" spans="1:9" x14ac:dyDescent="0.25">
      <c r="A3" s="93" t="s">
        <v>73</v>
      </c>
      <c r="B3" s="93"/>
      <c r="C3" s="93"/>
      <c r="D3" s="93"/>
      <c r="E3" s="93"/>
      <c r="F3" s="93"/>
      <c r="G3" s="93"/>
      <c r="H3" s="93"/>
    </row>
    <row r="5" spans="1:9" x14ac:dyDescent="0.25">
      <c r="A5" s="94" t="s">
        <v>54</v>
      </c>
      <c r="B5" s="100" t="s">
        <v>55</v>
      </c>
      <c r="C5" s="95" t="s">
        <v>52</v>
      </c>
      <c r="D5" s="94" t="s">
        <v>51</v>
      </c>
      <c r="E5" s="95" t="s">
        <v>53</v>
      </c>
      <c r="F5" s="94" t="s">
        <v>81</v>
      </c>
      <c r="G5" s="95" t="s">
        <v>82</v>
      </c>
      <c r="H5" s="88" t="s">
        <v>83</v>
      </c>
      <c r="I5" s="94" t="s">
        <v>91</v>
      </c>
    </row>
    <row r="6" spans="1:9" x14ac:dyDescent="0.25">
      <c r="A6" s="94"/>
      <c r="B6" s="101"/>
      <c r="C6" s="95"/>
      <c r="D6" s="94"/>
      <c r="E6" s="95"/>
      <c r="F6" s="94"/>
      <c r="G6" s="95"/>
      <c r="H6" s="89"/>
      <c r="I6" s="94"/>
    </row>
    <row r="7" spans="1:9" x14ac:dyDescent="0.25">
      <c r="A7" s="102" t="s">
        <v>76</v>
      </c>
      <c r="B7" s="103"/>
      <c r="C7" s="103"/>
      <c r="D7" s="103"/>
      <c r="E7" s="103"/>
      <c r="F7" s="103"/>
      <c r="G7" s="103"/>
      <c r="H7" s="104"/>
      <c r="I7" s="2"/>
    </row>
    <row r="8" spans="1:9" ht="105.6" customHeight="1" x14ac:dyDescent="0.25">
      <c r="A8" s="22">
        <v>1</v>
      </c>
      <c r="B8" s="27" t="s">
        <v>6</v>
      </c>
      <c r="C8" s="28">
        <v>1</v>
      </c>
      <c r="D8" s="28">
        <v>8</v>
      </c>
      <c r="E8" s="42">
        <f t="shared" ref="E8:E19" si="0">C8*D8</f>
        <v>8</v>
      </c>
      <c r="F8" s="28" t="s">
        <v>84</v>
      </c>
      <c r="G8" s="22">
        <v>2017</v>
      </c>
      <c r="H8" s="21"/>
      <c r="I8" s="22" t="s">
        <v>92</v>
      </c>
    </row>
    <row r="9" spans="1:9" ht="105.6" customHeight="1" x14ac:dyDescent="0.25">
      <c r="A9" s="22">
        <v>2</v>
      </c>
      <c r="B9" s="27" t="s">
        <v>5</v>
      </c>
      <c r="C9" s="28">
        <v>7</v>
      </c>
      <c r="D9" s="28">
        <v>2</v>
      </c>
      <c r="E9" s="42">
        <f t="shared" si="0"/>
        <v>14</v>
      </c>
      <c r="F9" s="28" t="s">
        <v>84</v>
      </c>
      <c r="G9" s="22">
        <v>2017</v>
      </c>
      <c r="H9" s="21"/>
      <c r="I9" s="22" t="s">
        <v>92</v>
      </c>
    </row>
    <row r="10" spans="1:9" ht="105.6" customHeight="1" x14ac:dyDescent="0.25">
      <c r="A10" s="22">
        <v>3</v>
      </c>
      <c r="B10" s="27" t="s">
        <v>56</v>
      </c>
      <c r="C10" s="28">
        <v>1</v>
      </c>
      <c r="D10" s="28">
        <v>6</v>
      </c>
      <c r="E10" s="42">
        <f t="shared" si="0"/>
        <v>6</v>
      </c>
      <c r="F10" s="28" t="s">
        <v>85</v>
      </c>
      <c r="G10" s="22">
        <v>2011</v>
      </c>
      <c r="H10" s="21"/>
      <c r="I10" s="22" t="s">
        <v>92</v>
      </c>
    </row>
    <row r="11" spans="1:9" ht="105.6" customHeight="1" x14ac:dyDescent="0.25">
      <c r="A11" s="22">
        <v>4</v>
      </c>
      <c r="B11" s="27" t="s">
        <v>9</v>
      </c>
      <c r="C11" s="29">
        <v>1</v>
      </c>
      <c r="D11" s="29">
        <v>2</v>
      </c>
      <c r="E11" s="42">
        <f t="shared" si="0"/>
        <v>2</v>
      </c>
      <c r="F11" s="28" t="s">
        <v>85</v>
      </c>
      <c r="G11" s="22">
        <v>2011</v>
      </c>
      <c r="H11" s="21"/>
      <c r="I11" s="22" t="s">
        <v>92</v>
      </c>
    </row>
    <row r="12" spans="1:9" ht="105.6" customHeight="1" x14ac:dyDescent="0.25">
      <c r="A12" s="22">
        <v>5</v>
      </c>
      <c r="B12" s="27" t="s">
        <v>57</v>
      </c>
      <c r="C12" s="29">
        <v>1</v>
      </c>
      <c r="D12" s="29">
        <v>8</v>
      </c>
      <c r="E12" s="42">
        <f t="shared" si="0"/>
        <v>8</v>
      </c>
      <c r="F12" s="28" t="s">
        <v>85</v>
      </c>
      <c r="G12" s="22">
        <v>2011</v>
      </c>
      <c r="H12" s="21"/>
      <c r="I12" s="22" t="s">
        <v>92</v>
      </c>
    </row>
    <row r="13" spans="1:9" ht="105.6" customHeight="1" x14ac:dyDescent="0.25">
      <c r="A13" s="22">
        <v>6</v>
      </c>
      <c r="B13" s="27" t="s">
        <v>10</v>
      </c>
      <c r="C13" s="29">
        <v>1</v>
      </c>
      <c r="D13" s="29">
        <v>30</v>
      </c>
      <c r="E13" s="42">
        <f t="shared" si="0"/>
        <v>30</v>
      </c>
      <c r="F13" s="28" t="s">
        <v>85</v>
      </c>
      <c r="G13" s="22">
        <v>2011</v>
      </c>
      <c r="H13" s="21"/>
      <c r="I13" s="22" t="s">
        <v>92</v>
      </c>
    </row>
    <row r="14" spans="1:9" ht="105.6" customHeight="1" x14ac:dyDescent="0.25">
      <c r="A14" s="22">
        <v>7</v>
      </c>
      <c r="B14" s="27" t="s">
        <v>11</v>
      </c>
      <c r="C14" s="29">
        <v>1</v>
      </c>
      <c r="D14" s="29">
        <v>12</v>
      </c>
      <c r="E14" s="42">
        <f t="shared" si="0"/>
        <v>12</v>
      </c>
      <c r="F14" s="28" t="s">
        <v>85</v>
      </c>
      <c r="G14" s="22">
        <v>2011</v>
      </c>
      <c r="H14" s="21"/>
      <c r="I14" s="22" t="s">
        <v>92</v>
      </c>
    </row>
    <row r="15" spans="1:9" ht="105.6" customHeight="1" x14ac:dyDescent="0.25">
      <c r="A15" s="22">
        <v>8</v>
      </c>
      <c r="B15" s="27" t="s">
        <v>12</v>
      </c>
      <c r="C15" s="29">
        <v>4</v>
      </c>
      <c r="D15" s="29">
        <v>20</v>
      </c>
      <c r="E15" s="42">
        <f t="shared" si="0"/>
        <v>80</v>
      </c>
      <c r="F15" s="28" t="s">
        <v>85</v>
      </c>
      <c r="G15" s="22">
        <v>2011</v>
      </c>
      <c r="H15" s="21"/>
      <c r="I15" s="22" t="s">
        <v>92</v>
      </c>
    </row>
    <row r="16" spans="1:9" ht="105.6" customHeight="1" x14ac:dyDescent="0.25">
      <c r="A16" s="22">
        <v>9</v>
      </c>
      <c r="B16" s="27" t="s">
        <v>13</v>
      </c>
      <c r="C16" s="29">
        <v>1</v>
      </c>
      <c r="D16" s="29">
        <v>30</v>
      </c>
      <c r="E16" s="42">
        <f t="shared" si="0"/>
        <v>30</v>
      </c>
      <c r="F16" s="28" t="s">
        <v>85</v>
      </c>
      <c r="G16" s="22">
        <v>2011</v>
      </c>
      <c r="H16" s="21"/>
      <c r="I16" s="22" t="s">
        <v>92</v>
      </c>
    </row>
    <row r="17" spans="1:10" ht="105.6" customHeight="1" x14ac:dyDescent="0.25">
      <c r="A17" s="22">
        <v>10</v>
      </c>
      <c r="B17" s="27" t="s">
        <v>14</v>
      </c>
      <c r="C17" s="29">
        <v>1</v>
      </c>
      <c r="D17" s="29">
        <v>12</v>
      </c>
      <c r="E17" s="42">
        <f t="shared" si="0"/>
        <v>12</v>
      </c>
      <c r="F17" s="28" t="s">
        <v>85</v>
      </c>
      <c r="G17" s="22">
        <v>2011</v>
      </c>
      <c r="H17" s="21"/>
      <c r="I17" s="22" t="s">
        <v>92</v>
      </c>
    </row>
    <row r="18" spans="1:10" ht="105.6" customHeight="1" x14ac:dyDescent="0.25">
      <c r="A18" s="22">
        <v>11</v>
      </c>
      <c r="B18" s="27" t="s">
        <v>15</v>
      </c>
      <c r="C18" s="29">
        <v>1</v>
      </c>
      <c r="D18" s="29">
        <v>5</v>
      </c>
      <c r="E18" s="42">
        <f t="shared" si="0"/>
        <v>5</v>
      </c>
      <c r="F18" s="28" t="s">
        <v>85</v>
      </c>
      <c r="G18" s="22">
        <v>2011</v>
      </c>
      <c r="H18" s="21"/>
      <c r="I18" s="22" t="s">
        <v>92</v>
      </c>
    </row>
    <row r="19" spans="1:10" ht="105.6" customHeight="1" x14ac:dyDescent="0.25">
      <c r="A19" s="22">
        <v>12</v>
      </c>
      <c r="B19" s="27" t="s">
        <v>16</v>
      </c>
      <c r="C19" s="28">
        <v>1</v>
      </c>
      <c r="D19" s="28">
        <v>5</v>
      </c>
      <c r="E19" s="42">
        <f t="shared" si="0"/>
        <v>5</v>
      </c>
      <c r="F19" s="28" t="s">
        <v>85</v>
      </c>
      <c r="G19" s="22">
        <v>2011</v>
      </c>
      <c r="H19" s="21"/>
      <c r="I19" s="22" t="s">
        <v>92</v>
      </c>
    </row>
    <row r="20" spans="1:10" x14ac:dyDescent="0.25">
      <c r="A20" s="105" t="s">
        <v>75</v>
      </c>
      <c r="B20" s="106"/>
      <c r="C20" s="106"/>
      <c r="D20" s="106"/>
      <c r="E20" s="106"/>
      <c r="F20" s="106"/>
      <c r="G20" s="106"/>
      <c r="H20" s="107"/>
      <c r="I20" s="2"/>
    </row>
    <row r="21" spans="1:10" ht="105.6" customHeight="1" x14ac:dyDescent="0.25">
      <c r="A21" s="22">
        <v>13</v>
      </c>
      <c r="B21" s="30" t="s">
        <v>18</v>
      </c>
      <c r="C21" s="28">
        <v>7</v>
      </c>
      <c r="D21" s="28">
        <v>2</v>
      </c>
      <c r="E21" s="42">
        <f t="shared" ref="E21:E24" si="1">C21*D21</f>
        <v>14</v>
      </c>
      <c r="F21" s="28" t="s">
        <v>86</v>
      </c>
      <c r="G21" s="22">
        <v>2005</v>
      </c>
      <c r="H21" s="21"/>
      <c r="I21" s="22" t="s">
        <v>92</v>
      </c>
      <c r="J21" s="14"/>
    </row>
    <row r="22" spans="1:10" ht="105.6" customHeight="1" x14ac:dyDescent="0.25">
      <c r="A22" s="22">
        <v>14</v>
      </c>
      <c r="B22" s="30" t="s">
        <v>19</v>
      </c>
      <c r="C22" s="28">
        <v>1</v>
      </c>
      <c r="D22" s="28">
        <v>5</v>
      </c>
      <c r="E22" s="42">
        <f t="shared" si="1"/>
        <v>5</v>
      </c>
      <c r="F22" s="28" t="s">
        <v>86</v>
      </c>
      <c r="G22" s="22">
        <v>2005</v>
      </c>
      <c r="H22" s="21"/>
      <c r="I22" s="20" t="s">
        <v>93</v>
      </c>
    </row>
    <row r="23" spans="1:10" ht="105.6" customHeight="1" x14ac:dyDescent="0.25">
      <c r="A23" s="22">
        <v>15</v>
      </c>
      <c r="B23" s="30" t="s">
        <v>20</v>
      </c>
      <c r="C23" s="28">
        <v>1</v>
      </c>
      <c r="D23" s="28">
        <v>15</v>
      </c>
      <c r="E23" s="42">
        <f t="shared" si="1"/>
        <v>15</v>
      </c>
      <c r="F23" s="28" t="s">
        <v>86</v>
      </c>
      <c r="G23" s="22">
        <v>2005</v>
      </c>
      <c r="H23" s="21"/>
      <c r="I23" s="22" t="s">
        <v>92</v>
      </c>
    </row>
    <row r="24" spans="1:10" ht="105.6" customHeight="1" x14ac:dyDescent="0.25">
      <c r="A24" s="22">
        <v>16</v>
      </c>
      <c r="B24" s="30" t="s">
        <v>10</v>
      </c>
      <c r="C24" s="29">
        <v>1</v>
      </c>
      <c r="D24" s="28">
        <v>30</v>
      </c>
      <c r="E24" s="42">
        <f t="shared" si="1"/>
        <v>30</v>
      </c>
      <c r="F24" s="28" t="s">
        <v>86</v>
      </c>
      <c r="G24" s="22">
        <v>2005</v>
      </c>
      <c r="H24" s="21"/>
      <c r="I24" s="22" t="s">
        <v>92</v>
      </c>
    </row>
    <row r="25" spans="1:10" x14ac:dyDescent="0.25">
      <c r="A25" s="105" t="s">
        <v>74</v>
      </c>
      <c r="B25" s="106"/>
      <c r="C25" s="106"/>
      <c r="D25" s="106"/>
      <c r="E25" s="106"/>
      <c r="F25" s="106"/>
      <c r="G25" s="106"/>
      <c r="H25" s="107"/>
      <c r="I25" s="2"/>
    </row>
    <row r="26" spans="1:10" s="31" customFormat="1" ht="105.6" customHeight="1" x14ac:dyDescent="0.25">
      <c r="A26" s="22">
        <v>17</v>
      </c>
      <c r="B26" s="30" t="s">
        <v>25</v>
      </c>
      <c r="C26" s="29">
        <v>1</v>
      </c>
      <c r="D26" s="28">
        <v>30</v>
      </c>
      <c r="E26" s="42">
        <f t="shared" ref="E26:E29" si="2">C26*D26</f>
        <v>30</v>
      </c>
      <c r="F26" s="28" t="s">
        <v>87</v>
      </c>
      <c r="G26" s="22">
        <v>2010</v>
      </c>
      <c r="H26" s="22"/>
      <c r="I26" s="22" t="s">
        <v>92</v>
      </c>
    </row>
    <row r="27" spans="1:10" s="31" customFormat="1" ht="105.6" customHeight="1" x14ac:dyDescent="0.25">
      <c r="A27" s="22">
        <v>18</v>
      </c>
      <c r="B27" s="30" t="s">
        <v>27</v>
      </c>
      <c r="C27" s="29">
        <v>1</v>
      </c>
      <c r="D27" s="29">
        <v>5</v>
      </c>
      <c r="E27" s="32">
        <f t="shared" si="2"/>
        <v>5</v>
      </c>
      <c r="F27" s="29" t="s">
        <v>88</v>
      </c>
      <c r="G27" s="22">
        <v>2010</v>
      </c>
      <c r="H27" s="22"/>
      <c r="I27" s="22" t="s">
        <v>92</v>
      </c>
    </row>
    <row r="28" spans="1:10" s="31" customFormat="1" ht="105.6" customHeight="1" x14ac:dyDescent="0.25">
      <c r="A28" s="22">
        <v>19</v>
      </c>
      <c r="B28" s="30" t="s">
        <v>28</v>
      </c>
      <c r="C28" s="29">
        <v>1</v>
      </c>
      <c r="D28" s="29">
        <v>30</v>
      </c>
      <c r="E28" s="32">
        <f t="shared" si="2"/>
        <v>30</v>
      </c>
      <c r="F28" s="29" t="s">
        <v>88</v>
      </c>
      <c r="G28" s="22">
        <v>2010</v>
      </c>
      <c r="H28" s="22"/>
      <c r="I28" s="22" t="s">
        <v>92</v>
      </c>
    </row>
    <row r="29" spans="1:10" s="31" customFormat="1" ht="105.6" customHeight="1" x14ac:dyDescent="0.25">
      <c r="A29" s="22">
        <v>20</v>
      </c>
      <c r="B29" s="30" t="s">
        <v>15</v>
      </c>
      <c r="C29" s="29">
        <v>1</v>
      </c>
      <c r="D29" s="29">
        <v>2</v>
      </c>
      <c r="E29" s="32">
        <f t="shared" si="2"/>
        <v>2</v>
      </c>
      <c r="F29" s="29" t="s">
        <v>88</v>
      </c>
      <c r="G29" s="22">
        <v>2010</v>
      </c>
      <c r="H29" s="22"/>
      <c r="I29" s="22" t="s">
        <v>98</v>
      </c>
    </row>
    <row r="30" spans="1:10" x14ac:dyDescent="0.25">
      <c r="A30" s="105" t="s">
        <v>77</v>
      </c>
      <c r="B30" s="106"/>
      <c r="C30" s="106"/>
      <c r="D30" s="106"/>
      <c r="E30" s="106"/>
      <c r="F30" s="106"/>
      <c r="G30" s="106"/>
      <c r="H30" s="107"/>
      <c r="I30" s="2"/>
    </row>
    <row r="31" spans="1:10" s="31" customFormat="1" ht="105.6" customHeight="1" x14ac:dyDescent="0.25">
      <c r="A31" s="22">
        <v>21</v>
      </c>
      <c r="B31" s="30" t="s">
        <v>15</v>
      </c>
      <c r="C31" s="29">
        <v>1</v>
      </c>
      <c r="D31" s="29">
        <v>15</v>
      </c>
      <c r="E31" s="32">
        <f t="shared" ref="E31:E32" si="3">C31*D31</f>
        <v>15</v>
      </c>
      <c r="F31" s="29" t="s">
        <v>90</v>
      </c>
      <c r="G31" s="32">
        <v>1980</v>
      </c>
      <c r="H31" s="22"/>
      <c r="I31" s="22" t="s">
        <v>92</v>
      </c>
    </row>
    <row r="32" spans="1:10" s="31" customFormat="1" ht="105.6" customHeight="1" x14ac:dyDescent="0.25">
      <c r="A32" s="22">
        <v>22</v>
      </c>
      <c r="B32" s="30" t="s">
        <v>9</v>
      </c>
      <c r="C32" s="29">
        <v>1</v>
      </c>
      <c r="D32" s="29">
        <v>2</v>
      </c>
      <c r="E32" s="32">
        <f t="shared" si="3"/>
        <v>2</v>
      </c>
      <c r="F32" s="29" t="s">
        <v>90</v>
      </c>
      <c r="G32" s="32">
        <v>1980</v>
      </c>
      <c r="H32" s="22"/>
      <c r="I32" s="22" t="s">
        <v>98</v>
      </c>
    </row>
    <row r="33" spans="1:9" x14ac:dyDescent="0.25">
      <c r="A33" s="105" t="s">
        <v>79</v>
      </c>
      <c r="B33" s="106"/>
      <c r="C33" s="106"/>
      <c r="D33" s="106"/>
      <c r="E33" s="106"/>
      <c r="F33" s="106"/>
      <c r="G33" s="106"/>
      <c r="H33" s="107"/>
      <c r="I33" s="2"/>
    </row>
    <row r="34" spans="1:9" s="31" customFormat="1" ht="105.6" customHeight="1" x14ac:dyDescent="0.25">
      <c r="A34" s="22">
        <v>23</v>
      </c>
      <c r="B34" s="30" t="s">
        <v>39</v>
      </c>
      <c r="C34" s="28">
        <v>1</v>
      </c>
      <c r="D34" s="28">
        <v>15</v>
      </c>
      <c r="E34" s="42">
        <f t="shared" ref="E34" si="4">C34*D34</f>
        <v>15</v>
      </c>
      <c r="F34" s="28" t="s">
        <v>89</v>
      </c>
      <c r="G34" s="22">
        <v>2017</v>
      </c>
      <c r="H34" s="22"/>
      <c r="I34" s="1" t="s">
        <v>92</v>
      </c>
    </row>
    <row r="35" spans="1:9" x14ac:dyDescent="0.25">
      <c r="A35" s="2"/>
      <c r="B35" s="2"/>
      <c r="C35" s="21">
        <f>SUM(C8:C34)</f>
        <v>38</v>
      </c>
      <c r="D35" s="41"/>
      <c r="E35" s="41"/>
      <c r="F35" s="23"/>
      <c r="G35" s="21"/>
      <c r="H35" s="21"/>
      <c r="I35" s="2"/>
    </row>
    <row r="37" spans="1:9" x14ac:dyDescent="0.25">
      <c r="C37" s="93" t="s">
        <v>67</v>
      </c>
      <c r="D37" s="93"/>
      <c r="E37" s="93"/>
      <c r="F37" s="93"/>
      <c r="G37" s="93"/>
      <c r="H37" s="93"/>
    </row>
    <row r="38" spans="1:9" x14ac:dyDescent="0.25">
      <c r="C38" s="93" t="s">
        <v>68</v>
      </c>
      <c r="D38" s="93"/>
      <c r="E38" s="93"/>
      <c r="F38" s="93"/>
      <c r="G38" s="93"/>
      <c r="H38" s="93"/>
    </row>
    <row r="39" spans="1:9" x14ac:dyDescent="0.25">
      <c r="C39" s="93" t="s">
        <v>69</v>
      </c>
      <c r="D39" s="93"/>
      <c r="E39" s="93"/>
      <c r="F39" s="93"/>
      <c r="G39" s="93"/>
      <c r="H39" s="93"/>
    </row>
    <row r="43" spans="1:9" x14ac:dyDescent="0.25">
      <c r="C43" s="96" t="s">
        <v>70</v>
      </c>
      <c r="D43" s="96"/>
      <c r="E43" s="96"/>
      <c r="F43" s="96"/>
      <c r="G43" s="96"/>
      <c r="H43" s="96"/>
    </row>
    <row r="44" spans="1:9" x14ac:dyDescent="0.25">
      <c r="C44" s="93" t="s">
        <v>71</v>
      </c>
      <c r="D44" s="93"/>
      <c r="E44" s="93"/>
      <c r="F44" s="93"/>
      <c r="G44" s="93"/>
      <c r="H44" s="93"/>
    </row>
    <row r="45" spans="1:9" x14ac:dyDescent="0.25">
      <c r="C45" s="93" t="s">
        <v>72</v>
      </c>
      <c r="D45" s="93"/>
      <c r="E45" s="93"/>
      <c r="F45" s="93"/>
      <c r="G45" s="93"/>
      <c r="H45" s="93"/>
    </row>
  </sheetData>
  <mergeCells count="23">
    <mergeCell ref="A1:H1"/>
    <mergeCell ref="A2:H2"/>
    <mergeCell ref="A3:H3"/>
    <mergeCell ref="A5:A6"/>
    <mergeCell ref="B5:B6"/>
    <mergeCell ref="C5:C6"/>
    <mergeCell ref="F5:F6"/>
    <mergeCell ref="G5:G6"/>
    <mergeCell ref="H5:H6"/>
    <mergeCell ref="C45:H45"/>
    <mergeCell ref="I5:I6"/>
    <mergeCell ref="C37:H37"/>
    <mergeCell ref="C38:H38"/>
    <mergeCell ref="C39:H39"/>
    <mergeCell ref="C43:H43"/>
    <mergeCell ref="C44:H44"/>
    <mergeCell ref="A7:H7"/>
    <mergeCell ref="A20:H20"/>
    <mergeCell ref="A25:H25"/>
    <mergeCell ref="A30:H30"/>
    <mergeCell ref="A33:H33"/>
    <mergeCell ref="D5:D6"/>
    <mergeCell ref="E5:E6"/>
  </mergeCells>
  <pageMargins left="0.31496062992125984" right="0" top="0.74803149606299213" bottom="0.55118110236220474" header="0.31496062992125984" footer="0.31496062992125984"/>
  <pageSetup scale="85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CD020-2C0C-4F2F-A083-2831551531A4}">
  <dimension ref="A1:M54"/>
  <sheetViews>
    <sheetView topLeftCell="A43" workbookViewId="0">
      <selection activeCell="D39" sqref="D39:E43"/>
    </sheetView>
  </sheetViews>
  <sheetFormatPr defaultRowHeight="15" x14ac:dyDescent="0.25"/>
  <cols>
    <col min="1" max="1" width="4.140625" customWidth="1"/>
    <col min="2" max="2" width="46.42578125" customWidth="1"/>
    <col min="3" max="5" width="10.42578125" customWidth="1"/>
    <col min="6" max="6" width="9.7109375" bestFit="1" customWidth="1"/>
    <col min="7" max="7" width="9.85546875" customWidth="1"/>
    <col min="8" max="8" width="24.5703125" customWidth="1"/>
    <col min="9" max="9" width="12.85546875" style="34" customWidth="1"/>
  </cols>
  <sheetData>
    <row r="1" spans="1:9" x14ac:dyDescent="0.25">
      <c r="A1" s="93" t="s">
        <v>101</v>
      </c>
      <c r="B1" s="93"/>
      <c r="C1" s="93"/>
      <c r="D1" s="93"/>
      <c r="E1" s="93"/>
      <c r="F1" s="93"/>
      <c r="G1" s="93"/>
      <c r="H1" s="93"/>
    </row>
    <row r="2" spans="1:9" x14ac:dyDescent="0.25">
      <c r="A2" s="93" t="s">
        <v>60</v>
      </c>
      <c r="B2" s="93"/>
      <c r="C2" s="93"/>
      <c r="D2" s="93"/>
      <c r="E2" s="93"/>
      <c r="F2" s="93"/>
      <c r="G2" s="93"/>
      <c r="H2" s="93"/>
    </row>
    <row r="3" spans="1:9" x14ac:dyDescent="0.25">
      <c r="A3" s="93" t="s">
        <v>73</v>
      </c>
      <c r="B3" s="93"/>
      <c r="C3" s="93"/>
      <c r="D3" s="93"/>
      <c r="E3" s="93"/>
      <c r="F3" s="93"/>
      <c r="G3" s="93"/>
      <c r="H3" s="93"/>
    </row>
    <row r="5" spans="1:9" ht="15" customHeight="1" x14ac:dyDescent="0.25">
      <c r="A5" s="94" t="s">
        <v>54</v>
      </c>
      <c r="B5" s="100" t="s">
        <v>55</v>
      </c>
      <c r="C5" s="95" t="s">
        <v>52</v>
      </c>
      <c r="D5" s="94" t="s">
        <v>51</v>
      </c>
      <c r="E5" s="95" t="s">
        <v>53</v>
      </c>
      <c r="F5" s="94" t="s">
        <v>81</v>
      </c>
      <c r="G5" s="95" t="s">
        <v>82</v>
      </c>
      <c r="H5" s="88" t="s">
        <v>83</v>
      </c>
      <c r="I5" s="94" t="s">
        <v>91</v>
      </c>
    </row>
    <row r="6" spans="1:9" x14ac:dyDescent="0.25">
      <c r="A6" s="94"/>
      <c r="B6" s="101"/>
      <c r="C6" s="95"/>
      <c r="D6" s="94"/>
      <c r="E6" s="95"/>
      <c r="F6" s="94"/>
      <c r="G6" s="95"/>
      <c r="H6" s="89"/>
      <c r="I6" s="94"/>
    </row>
    <row r="7" spans="1:9" x14ac:dyDescent="0.25">
      <c r="A7" s="102" t="s">
        <v>76</v>
      </c>
      <c r="B7" s="103"/>
      <c r="C7" s="103"/>
      <c r="D7" s="103"/>
      <c r="E7" s="103"/>
      <c r="F7" s="103"/>
      <c r="G7" s="103"/>
      <c r="H7" s="104"/>
      <c r="I7" s="35"/>
    </row>
    <row r="8" spans="1:9" s="31" customFormat="1" ht="105.6" customHeight="1" x14ac:dyDescent="0.25">
      <c r="A8" s="25">
        <v>1</v>
      </c>
      <c r="B8" s="27" t="s">
        <v>1</v>
      </c>
      <c r="C8" s="28">
        <v>1</v>
      </c>
      <c r="D8" s="28">
        <v>30</v>
      </c>
      <c r="E8" s="42">
        <f>C8*D8</f>
        <v>30</v>
      </c>
      <c r="F8" s="28" t="s">
        <v>88</v>
      </c>
      <c r="G8" s="25">
        <v>2018</v>
      </c>
      <c r="H8" s="25"/>
      <c r="I8" s="35" t="s">
        <v>92</v>
      </c>
    </row>
    <row r="9" spans="1:9" s="31" customFormat="1" ht="105.6" customHeight="1" x14ac:dyDescent="0.25">
      <c r="A9" s="25">
        <v>2</v>
      </c>
      <c r="B9" s="27" t="s">
        <v>2</v>
      </c>
      <c r="C9" s="28">
        <v>1</v>
      </c>
      <c r="D9" s="28">
        <v>15</v>
      </c>
      <c r="E9" s="42">
        <f t="shared" ref="E9:E16" si="0">C9*D9</f>
        <v>15</v>
      </c>
      <c r="F9" s="28"/>
      <c r="G9" s="25">
        <v>2018</v>
      </c>
      <c r="H9" s="25"/>
      <c r="I9" s="35" t="s">
        <v>92</v>
      </c>
    </row>
    <row r="10" spans="1:9" s="31" customFormat="1" ht="105.6" customHeight="1" x14ac:dyDescent="0.25">
      <c r="A10" s="25">
        <v>3</v>
      </c>
      <c r="B10" s="27" t="s">
        <v>3</v>
      </c>
      <c r="C10" s="28">
        <v>1</v>
      </c>
      <c r="D10" s="28">
        <v>15</v>
      </c>
      <c r="E10" s="42">
        <f t="shared" si="0"/>
        <v>15</v>
      </c>
      <c r="F10" s="28"/>
      <c r="G10" s="25">
        <v>2014</v>
      </c>
      <c r="H10" s="25"/>
      <c r="I10" s="35" t="s">
        <v>92</v>
      </c>
    </row>
    <row r="11" spans="1:9" s="31" customFormat="1" ht="105.6" customHeight="1" x14ac:dyDescent="0.25">
      <c r="A11" s="25">
        <v>4</v>
      </c>
      <c r="B11" s="27" t="s">
        <v>45</v>
      </c>
      <c r="C11" s="28">
        <v>1</v>
      </c>
      <c r="D11" s="28">
        <v>30</v>
      </c>
      <c r="E11" s="42">
        <f t="shared" si="0"/>
        <v>30</v>
      </c>
      <c r="F11" s="28" t="s">
        <v>94</v>
      </c>
      <c r="G11" s="25">
        <v>2011</v>
      </c>
      <c r="H11" s="25"/>
      <c r="I11" s="36" t="s">
        <v>99</v>
      </c>
    </row>
    <row r="12" spans="1:9" s="31" customFormat="1" ht="105.6" customHeight="1" x14ac:dyDescent="0.25">
      <c r="A12" s="25">
        <v>5</v>
      </c>
      <c r="B12" s="27" t="s">
        <v>4</v>
      </c>
      <c r="C12" s="28">
        <v>1</v>
      </c>
      <c r="D12" s="28">
        <v>30</v>
      </c>
      <c r="E12" s="42">
        <f t="shared" si="0"/>
        <v>30</v>
      </c>
      <c r="F12" s="28" t="s">
        <v>89</v>
      </c>
      <c r="G12" s="25">
        <v>2011</v>
      </c>
      <c r="H12" s="25"/>
      <c r="I12" s="35" t="s">
        <v>92</v>
      </c>
    </row>
    <row r="13" spans="1:9" s="31" customFormat="1" ht="105.6" customHeight="1" x14ac:dyDescent="0.25">
      <c r="A13" s="25">
        <v>6</v>
      </c>
      <c r="B13" s="27" t="s">
        <v>7</v>
      </c>
      <c r="C13" s="28">
        <v>1</v>
      </c>
      <c r="D13" s="28">
        <v>30</v>
      </c>
      <c r="E13" s="42">
        <f t="shared" si="0"/>
        <v>30</v>
      </c>
      <c r="F13" s="28" t="s">
        <v>89</v>
      </c>
      <c r="G13" s="25">
        <v>2014</v>
      </c>
      <c r="H13" s="25"/>
      <c r="I13" s="35" t="s">
        <v>92</v>
      </c>
    </row>
    <row r="14" spans="1:9" s="31" customFormat="1" ht="105.6" customHeight="1" x14ac:dyDescent="0.25">
      <c r="A14" s="25">
        <v>7</v>
      </c>
      <c r="B14" s="27" t="s">
        <v>8</v>
      </c>
      <c r="C14" s="28">
        <v>1</v>
      </c>
      <c r="D14" s="28">
        <v>30</v>
      </c>
      <c r="E14" s="42">
        <f t="shared" si="0"/>
        <v>30</v>
      </c>
      <c r="F14" s="28" t="s">
        <v>89</v>
      </c>
      <c r="G14" s="25">
        <v>2014</v>
      </c>
      <c r="H14" s="25"/>
      <c r="I14" s="35" t="s">
        <v>92</v>
      </c>
    </row>
    <row r="15" spans="1:9" s="31" customFormat="1" ht="105.6" customHeight="1" x14ac:dyDescent="0.25">
      <c r="A15" s="25">
        <v>8</v>
      </c>
      <c r="B15" s="27" t="s">
        <v>46</v>
      </c>
      <c r="C15" s="28">
        <v>1</v>
      </c>
      <c r="D15" s="28">
        <v>30</v>
      </c>
      <c r="E15" s="42">
        <f t="shared" si="0"/>
        <v>30</v>
      </c>
      <c r="F15" s="28" t="s">
        <v>89</v>
      </c>
      <c r="G15" s="25">
        <v>2014</v>
      </c>
      <c r="H15" s="25"/>
      <c r="I15" s="36" t="s">
        <v>100</v>
      </c>
    </row>
    <row r="16" spans="1:9" s="31" customFormat="1" ht="105.6" customHeight="1" x14ac:dyDescent="0.25">
      <c r="A16" s="25">
        <v>9</v>
      </c>
      <c r="B16" s="30" t="s">
        <v>47</v>
      </c>
      <c r="C16" s="28">
        <v>1</v>
      </c>
      <c r="D16" s="28">
        <v>30</v>
      </c>
      <c r="E16" s="42">
        <f t="shared" si="0"/>
        <v>30</v>
      </c>
      <c r="F16" s="28" t="s">
        <v>89</v>
      </c>
      <c r="G16" s="25">
        <v>2014</v>
      </c>
      <c r="H16" s="25"/>
      <c r="I16" s="36" t="s">
        <v>99</v>
      </c>
    </row>
    <row r="17" spans="1:9" x14ac:dyDescent="0.25">
      <c r="A17" s="105" t="s">
        <v>75</v>
      </c>
      <c r="B17" s="106"/>
      <c r="C17" s="106"/>
      <c r="D17" s="106"/>
      <c r="E17" s="106"/>
      <c r="F17" s="106"/>
      <c r="G17" s="106"/>
      <c r="H17" s="107"/>
      <c r="I17" s="35"/>
    </row>
    <row r="18" spans="1:9" s="31" customFormat="1" ht="105.6" customHeight="1" x14ac:dyDescent="0.25">
      <c r="A18" s="25">
        <v>10</v>
      </c>
      <c r="B18" s="30" t="s">
        <v>21</v>
      </c>
      <c r="C18" s="28">
        <v>1</v>
      </c>
      <c r="D18" s="28">
        <v>30</v>
      </c>
      <c r="E18" s="42">
        <f t="shared" ref="E18:E20" si="1">C18*D18</f>
        <v>30</v>
      </c>
      <c r="F18" s="33" t="s">
        <v>95</v>
      </c>
      <c r="G18" s="25">
        <v>2005</v>
      </c>
      <c r="H18" s="25"/>
      <c r="I18" s="35" t="s">
        <v>92</v>
      </c>
    </row>
    <row r="19" spans="1:9" s="31" customFormat="1" ht="105.6" customHeight="1" x14ac:dyDescent="0.25">
      <c r="A19" s="25">
        <v>11</v>
      </c>
      <c r="B19" s="30" t="s">
        <v>22</v>
      </c>
      <c r="C19" s="28">
        <v>1</v>
      </c>
      <c r="D19" s="28">
        <v>10</v>
      </c>
      <c r="E19" s="42">
        <f t="shared" si="1"/>
        <v>10</v>
      </c>
      <c r="F19" s="33" t="s">
        <v>95</v>
      </c>
      <c r="G19" s="25">
        <v>2005</v>
      </c>
      <c r="H19" s="25"/>
      <c r="I19" s="35" t="s">
        <v>92</v>
      </c>
    </row>
    <row r="20" spans="1:9" s="31" customFormat="1" ht="105.6" customHeight="1" x14ac:dyDescent="0.25">
      <c r="A20" s="25">
        <v>12</v>
      </c>
      <c r="B20" s="30" t="s">
        <v>23</v>
      </c>
      <c r="C20" s="29">
        <v>1</v>
      </c>
      <c r="D20" s="28">
        <v>30</v>
      </c>
      <c r="E20" s="42">
        <f t="shared" si="1"/>
        <v>30</v>
      </c>
      <c r="F20" s="33" t="s">
        <v>95</v>
      </c>
      <c r="G20" s="25">
        <v>2005</v>
      </c>
      <c r="H20" s="25"/>
      <c r="I20" s="36" t="s">
        <v>93</v>
      </c>
    </row>
    <row r="21" spans="1:9" x14ac:dyDescent="0.25">
      <c r="A21" s="105" t="s">
        <v>74</v>
      </c>
      <c r="B21" s="106"/>
      <c r="C21" s="106"/>
      <c r="D21" s="106"/>
      <c r="E21" s="106"/>
      <c r="F21" s="106"/>
      <c r="G21" s="106"/>
      <c r="H21" s="107"/>
      <c r="I21" s="35"/>
    </row>
    <row r="22" spans="1:9" s="31" customFormat="1" ht="105.6" customHeight="1" x14ac:dyDescent="0.25">
      <c r="A22" s="25">
        <v>13</v>
      </c>
      <c r="B22" s="30" t="s">
        <v>26</v>
      </c>
      <c r="C22" s="29">
        <v>1</v>
      </c>
      <c r="D22" s="29">
        <v>30</v>
      </c>
      <c r="E22" s="32">
        <f t="shared" ref="E22:E23" si="2">C22*D22</f>
        <v>30</v>
      </c>
      <c r="F22" s="29"/>
      <c r="G22" s="32">
        <v>2010</v>
      </c>
      <c r="H22" s="25"/>
      <c r="I22" s="35" t="s">
        <v>92</v>
      </c>
    </row>
    <row r="23" spans="1:9" s="31" customFormat="1" ht="105.6" customHeight="1" x14ac:dyDescent="0.25">
      <c r="A23" s="25">
        <v>14</v>
      </c>
      <c r="B23" s="30" t="s">
        <v>32</v>
      </c>
      <c r="C23" s="29">
        <v>1</v>
      </c>
      <c r="D23" s="29">
        <v>30</v>
      </c>
      <c r="E23" s="32">
        <f t="shared" si="2"/>
        <v>30</v>
      </c>
      <c r="F23" s="29"/>
      <c r="G23" s="32">
        <v>2016</v>
      </c>
      <c r="H23" s="25"/>
      <c r="I23" s="35" t="s">
        <v>92</v>
      </c>
    </row>
    <row r="24" spans="1:9" x14ac:dyDescent="0.25">
      <c r="A24" s="105" t="s">
        <v>77</v>
      </c>
      <c r="B24" s="106"/>
      <c r="C24" s="106"/>
      <c r="D24" s="106"/>
      <c r="E24" s="106"/>
      <c r="F24" s="106"/>
      <c r="G24" s="106"/>
      <c r="H24" s="107"/>
      <c r="I24" s="35"/>
    </row>
    <row r="25" spans="1:9" s="31" customFormat="1" ht="105.6" customHeight="1" x14ac:dyDescent="0.25">
      <c r="A25" s="25">
        <v>15</v>
      </c>
      <c r="B25" s="30" t="s">
        <v>30</v>
      </c>
      <c r="C25" s="29">
        <v>1</v>
      </c>
      <c r="D25" s="29">
        <v>30</v>
      </c>
      <c r="E25" s="32">
        <f t="shared" ref="E25:E31" si="3">C25*D25</f>
        <v>30</v>
      </c>
      <c r="F25" s="29"/>
      <c r="G25" s="32">
        <v>2010</v>
      </c>
      <c r="H25" s="25"/>
      <c r="I25" s="35" t="s">
        <v>92</v>
      </c>
    </row>
    <row r="26" spans="1:9" s="31" customFormat="1" ht="105.6" customHeight="1" x14ac:dyDescent="0.25">
      <c r="A26" s="25">
        <v>16</v>
      </c>
      <c r="B26" s="30" t="s">
        <v>31</v>
      </c>
      <c r="C26" s="29">
        <v>1</v>
      </c>
      <c r="D26" s="29">
        <v>30</v>
      </c>
      <c r="E26" s="32">
        <f t="shared" si="3"/>
        <v>30</v>
      </c>
      <c r="F26" s="29"/>
      <c r="G26" s="32">
        <v>1980</v>
      </c>
      <c r="H26" s="25"/>
      <c r="I26" s="35" t="s">
        <v>92</v>
      </c>
    </row>
    <row r="27" spans="1:9" s="31" customFormat="1" ht="105.6" customHeight="1" x14ac:dyDescent="0.25">
      <c r="A27" s="25">
        <v>17</v>
      </c>
      <c r="B27" s="30" t="s">
        <v>33</v>
      </c>
      <c r="C27" s="29">
        <v>1</v>
      </c>
      <c r="D27" s="29">
        <v>30</v>
      </c>
      <c r="E27" s="32">
        <f t="shared" si="3"/>
        <v>30</v>
      </c>
      <c r="F27" s="29"/>
      <c r="G27" s="32">
        <v>1980</v>
      </c>
      <c r="H27" s="25"/>
      <c r="I27" s="35" t="s">
        <v>92</v>
      </c>
    </row>
    <row r="28" spans="1:9" s="31" customFormat="1" ht="105.6" customHeight="1" x14ac:dyDescent="0.25">
      <c r="A28" s="25">
        <v>18</v>
      </c>
      <c r="B28" s="30" t="s">
        <v>34</v>
      </c>
      <c r="C28" s="29">
        <v>1</v>
      </c>
      <c r="D28" s="29">
        <v>30</v>
      </c>
      <c r="E28" s="32">
        <f t="shared" si="3"/>
        <v>30</v>
      </c>
      <c r="F28" s="29"/>
      <c r="G28" s="32">
        <v>1980</v>
      </c>
      <c r="H28" s="25"/>
      <c r="I28" s="35" t="s">
        <v>92</v>
      </c>
    </row>
    <row r="29" spans="1:9" s="31" customFormat="1" ht="105.6" customHeight="1" x14ac:dyDescent="0.25">
      <c r="A29" s="25">
        <v>19</v>
      </c>
      <c r="B29" s="30" t="s">
        <v>35</v>
      </c>
      <c r="C29" s="29">
        <v>1</v>
      </c>
      <c r="D29" s="29">
        <v>30</v>
      </c>
      <c r="E29" s="32">
        <f t="shared" si="3"/>
        <v>30</v>
      </c>
      <c r="F29" s="29"/>
      <c r="G29" s="32">
        <v>1980</v>
      </c>
      <c r="H29" s="25"/>
      <c r="I29" s="35" t="s">
        <v>92</v>
      </c>
    </row>
    <row r="30" spans="1:9" s="31" customFormat="1" ht="105.6" customHeight="1" x14ac:dyDescent="0.25">
      <c r="A30" s="25">
        <v>20</v>
      </c>
      <c r="B30" s="30" t="s">
        <v>36</v>
      </c>
      <c r="C30" s="29">
        <v>1</v>
      </c>
      <c r="D30" s="29">
        <v>15</v>
      </c>
      <c r="E30" s="32">
        <f t="shared" si="3"/>
        <v>15</v>
      </c>
      <c r="F30" s="29"/>
      <c r="G30" s="32">
        <v>2010</v>
      </c>
      <c r="H30" s="25"/>
      <c r="I30" s="35" t="s">
        <v>92</v>
      </c>
    </row>
    <row r="31" spans="1:9" s="31" customFormat="1" ht="105.6" customHeight="1" x14ac:dyDescent="0.25">
      <c r="A31" s="25">
        <v>21</v>
      </c>
      <c r="B31" s="30" t="s">
        <v>37</v>
      </c>
      <c r="C31" s="28">
        <v>1</v>
      </c>
      <c r="D31" s="28">
        <v>30</v>
      </c>
      <c r="E31" s="42">
        <f t="shared" si="3"/>
        <v>30</v>
      </c>
      <c r="F31" s="28"/>
      <c r="G31" s="25">
        <v>1980</v>
      </c>
      <c r="H31" s="25"/>
      <c r="I31" s="35" t="s">
        <v>92</v>
      </c>
    </row>
    <row r="32" spans="1:9" x14ac:dyDescent="0.25">
      <c r="A32" s="105" t="s">
        <v>66</v>
      </c>
      <c r="B32" s="106"/>
      <c r="C32" s="106"/>
      <c r="D32" s="106"/>
      <c r="E32" s="106"/>
      <c r="F32" s="106"/>
      <c r="G32" s="106"/>
      <c r="H32" s="107"/>
      <c r="I32" s="35"/>
    </row>
    <row r="33" spans="1:13" s="31" customFormat="1" ht="105.6" customHeight="1" x14ac:dyDescent="0.25">
      <c r="A33" s="25">
        <v>22</v>
      </c>
      <c r="B33" s="30" t="s">
        <v>78</v>
      </c>
      <c r="C33" s="28">
        <v>1</v>
      </c>
      <c r="D33" s="28">
        <v>15</v>
      </c>
      <c r="E33" s="42">
        <f t="shared" ref="E33" si="4">C33*D33</f>
        <v>15</v>
      </c>
      <c r="F33" s="28"/>
      <c r="G33" s="25">
        <v>2017</v>
      </c>
      <c r="H33" s="25"/>
      <c r="I33" s="35" t="s">
        <v>92</v>
      </c>
    </row>
    <row r="34" spans="1:13" x14ac:dyDescent="0.25">
      <c r="A34" s="105" t="s">
        <v>79</v>
      </c>
      <c r="B34" s="106"/>
      <c r="C34" s="106"/>
      <c r="D34" s="106"/>
      <c r="E34" s="106"/>
      <c r="F34" s="106"/>
      <c r="G34" s="106"/>
      <c r="H34" s="107"/>
      <c r="I34" s="35"/>
    </row>
    <row r="35" spans="1:13" s="31" customFormat="1" ht="105.6" customHeight="1" x14ac:dyDescent="0.25">
      <c r="A35" s="25">
        <v>23</v>
      </c>
      <c r="B35" s="30" t="s">
        <v>40</v>
      </c>
      <c r="C35" s="28">
        <v>1</v>
      </c>
      <c r="D35" s="28">
        <v>15</v>
      </c>
      <c r="E35" s="42">
        <f t="shared" ref="E35:E37" si="5">C35*D35</f>
        <v>15</v>
      </c>
      <c r="F35" s="28"/>
      <c r="G35" s="25">
        <f t="shared" ref="G35:G43" si="6">C35*F35</f>
        <v>0</v>
      </c>
      <c r="H35" s="25"/>
      <c r="I35" s="35" t="s">
        <v>92</v>
      </c>
    </row>
    <row r="36" spans="1:13" s="31" customFormat="1" ht="105.6" customHeight="1" x14ac:dyDescent="0.25">
      <c r="A36" s="25">
        <v>24</v>
      </c>
      <c r="B36" s="30" t="s">
        <v>41</v>
      </c>
      <c r="C36" s="28">
        <v>4</v>
      </c>
      <c r="D36" s="28">
        <v>30</v>
      </c>
      <c r="E36" s="42">
        <f t="shared" si="5"/>
        <v>120</v>
      </c>
      <c r="F36" s="28"/>
      <c r="G36" s="25">
        <v>2017</v>
      </c>
      <c r="H36" s="25"/>
      <c r="I36" s="35" t="s">
        <v>92</v>
      </c>
    </row>
    <row r="37" spans="1:13" s="31" customFormat="1" ht="105.6" customHeight="1" x14ac:dyDescent="0.25">
      <c r="A37" s="25">
        <v>25</v>
      </c>
      <c r="B37" s="30" t="s">
        <v>42</v>
      </c>
      <c r="C37" s="28">
        <v>1</v>
      </c>
      <c r="D37" s="28">
        <v>30</v>
      </c>
      <c r="E37" s="42">
        <f t="shared" si="5"/>
        <v>30</v>
      </c>
      <c r="F37" s="28"/>
      <c r="G37" s="25">
        <v>2017</v>
      </c>
      <c r="H37" s="25"/>
      <c r="I37" s="35" t="s">
        <v>92</v>
      </c>
    </row>
    <row r="38" spans="1:13" x14ac:dyDescent="0.25">
      <c r="A38" s="87"/>
      <c r="B38" s="87"/>
      <c r="C38" s="5"/>
      <c r="D38" s="5"/>
      <c r="E38" s="5"/>
      <c r="F38" s="26"/>
      <c r="G38" s="24"/>
      <c r="H38" s="24"/>
      <c r="I38" s="35"/>
    </row>
    <row r="39" spans="1:13" s="31" customFormat="1" ht="105.6" customHeight="1" x14ac:dyDescent="0.25">
      <c r="A39" s="25">
        <v>26</v>
      </c>
      <c r="B39" s="30" t="s">
        <v>43</v>
      </c>
      <c r="C39" s="28">
        <v>1</v>
      </c>
      <c r="D39" s="28">
        <v>30</v>
      </c>
      <c r="E39" s="42">
        <f t="shared" ref="E39:E43" si="7">C39*D39</f>
        <v>30</v>
      </c>
      <c r="F39" s="28"/>
      <c r="G39" s="25">
        <v>1983</v>
      </c>
      <c r="H39" s="25"/>
      <c r="I39" s="35" t="s">
        <v>92</v>
      </c>
    </row>
    <row r="40" spans="1:13" s="31" customFormat="1" ht="105.6" customHeight="1" x14ac:dyDescent="0.25">
      <c r="A40" s="25">
        <v>27</v>
      </c>
      <c r="B40" s="30" t="s">
        <v>44</v>
      </c>
      <c r="C40" s="28">
        <v>1</v>
      </c>
      <c r="D40" s="28">
        <v>30</v>
      </c>
      <c r="E40" s="42">
        <f t="shared" si="7"/>
        <v>30</v>
      </c>
      <c r="F40" s="28" t="s">
        <v>96</v>
      </c>
      <c r="G40" s="25">
        <v>1980</v>
      </c>
      <c r="H40" s="25"/>
      <c r="I40" s="35" t="s">
        <v>92</v>
      </c>
    </row>
    <row r="41" spans="1:13" s="31" customFormat="1" ht="105.6" customHeight="1" x14ac:dyDescent="0.25">
      <c r="A41" s="25">
        <v>28</v>
      </c>
      <c r="B41" s="30" t="s">
        <v>48</v>
      </c>
      <c r="C41" s="28">
        <v>1</v>
      </c>
      <c r="D41" s="28">
        <v>30</v>
      </c>
      <c r="E41" s="42">
        <f t="shared" si="7"/>
        <v>30</v>
      </c>
      <c r="F41" s="28"/>
      <c r="G41" s="25">
        <v>1997</v>
      </c>
      <c r="H41" s="25"/>
      <c r="I41" s="35" t="s">
        <v>92</v>
      </c>
    </row>
    <row r="42" spans="1:13" s="31" customFormat="1" ht="105.6" customHeight="1" x14ac:dyDescent="0.25">
      <c r="A42" s="25">
        <v>29</v>
      </c>
      <c r="B42" s="30" t="s">
        <v>49</v>
      </c>
      <c r="C42" s="28">
        <v>1</v>
      </c>
      <c r="D42" s="28">
        <v>15</v>
      </c>
      <c r="E42" s="42">
        <f t="shared" si="7"/>
        <v>15</v>
      </c>
      <c r="F42" s="28"/>
      <c r="G42" s="25">
        <f t="shared" si="6"/>
        <v>0</v>
      </c>
      <c r="H42" s="25"/>
      <c r="I42" s="35" t="s">
        <v>92</v>
      </c>
    </row>
    <row r="43" spans="1:13" s="31" customFormat="1" ht="105.6" customHeight="1" x14ac:dyDescent="0.25">
      <c r="A43" s="25">
        <v>30</v>
      </c>
      <c r="B43" s="30" t="s">
        <v>50</v>
      </c>
      <c r="C43" s="28">
        <v>1</v>
      </c>
      <c r="D43" s="28">
        <v>30</v>
      </c>
      <c r="E43" s="42">
        <f t="shared" si="7"/>
        <v>30</v>
      </c>
      <c r="F43" s="28"/>
      <c r="G43" s="25">
        <f t="shared" si="6"/>
        <v>0</v>
      </c>
      <c r="H43" s="25"/>
      <c r="I43" s="35" t="s">
        <v>92</v>
      </c>
      <c r="M43" s="31" t="s">
        <v>97</v>
      </c>
    </row>
    <row r="44" spans="1:13" x14ac:dyDescent="0.25">
      <c r="A44" s="2"/>
      <c r="B44" s="2"/>
      <c r="C44" s="24">
        <f>SUM(C8:C43)</f>
        <v>33</v>
      </c>
      <c r="D44" s="41"/>
      <c r="E44" s="41"/>
      <c r="F44" s="26"/>
      <c r="G44" s="24"/>
      <c r="H44" s="24"/>
      <c r="I44" s="35"/>
    </row>
    <row r="46" spans="1:13" x14ac:dyDescent="0.25">
      <c r="C46" s="93" t="s">
        <v>67</v>
      </c>
      <c r="D46" s="93"/>
      <c r="E46" s="93"/>
      <c r="F46" s="93"/>
      <c r="G46" s="93"/>
      <c r="H46" s="93"/>
    </row>
    <row r="47" spans="1:13" x14ac:dyDescent="0.25">
      <c r="C47" s="93" t="s">
        <v>68</v>
      </c>
      <c r="D47" s="93"/>
      <c r="E47" s="93"/>
      <c r="F47" s="93"/>
      <c r="G47" s="93"/>
      <c r="H47" s="93"/>
    </row>
    <row r="48" spans="1:13" x14ac:dyDescent="0.25">
      <c r="C48" s="93" t="s">
        <v>69</v>
      </c>
      <c r="D48" s="93"/>
      <c r="E48" s="93"/>
      <c r="F48" s="93"/>
      <c r="G48" s="93"/>
      <c r="H48" s="93"/>
    </row>
    <row r="52" spans="3:8" x14ac:dyDescent="0.25">
      <c r="C52" s="96" t="s">
        <v>70</v>
      </c>
      <c r="D52" s="96"/>
      <c r="E52" s="96"/>
      <c r="F52" s="96"/>
      <c r="G52" s="96"/>
      <c r="H52" s="96"/>
    </row>
    <row r="53" spans="3:8" x14ac:dyDescent="0.25">
      <c r="C53" s="93" t="s">
        <v>71</v>
      </c>
      <c r="D53" s="93"/>
      <c r="E53" s="93"/>
      <c r="F53" s="93"/>
      <c r="G53" s="93"/>
      <c r="H53" s="93"/>
    </row>
    <row r="54" spans="3:8" x14ac:dyDescent="0.25">
      <c r="C54" s="93" t="s">
        <v>72</v>
      </c>
      <c r="D54" s="93"/>
      <c r="E54" s="93"/>
      <c r="F54" s="93"/>
      <c r="G54" s="93"/>
      <c r="H54" s="93"/>
    </row>
  </sheetData>
  <mergeCells count="25">
    <mergeCell ref="C54:H54"/>
    <mergeCell ref="I5:I6"/>
    <mergeCell ref="A38:B38"/>
    <mergeCell ref="C46:H46"/>
    <mergeCell ref="C47:H47"/>
    <mergeCell ref="C48:H48"/>
    <mergeCell ref="C52:H52"/>
    <mergeCell ref="C53:H53"/>
    <mergeCell ref="A7:H7"/>
    <mergeCell ref="A17:H17"/>
    <mergeCell ref="A21:H21"/>
    <mergeCell ref="A24:H24"/>
    <mergeCell ref="A32:H32"/>
    <mergeCell ref="A34:H34"/>
    <mergeCell ref="A1:H1"/>
    <mergeCell ref="A2:H2"/>
    <mergeCell ref="A3:H3"/>
    <mergeCell ref="A5:A6"/>
    <mergeCell ref="B5:B6"/>
    <mergeCell ref="C5:C6"/>
    <mergeCell ref="F5:F6"/>
    <mergeCell ref="G5:G6"/>
    <mergeCell ref="H5:H6"/>
    <mergeCell ref="D5:D6"/>
    <mergeCell ref="E5:E6"/>
  </mergeCells>
  <pageMargins left="0.51181102362204722" right="0.11811023622047245" top="0.74803149606299213" bottom="0.55118110236220474" header="0.31496062992125984" footer="0.31496062992125984"/>
  <pageSetup scale="85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4E961-1935-4984-A73E-5B5D6902F3F5}">
  <dimension ref="A1:J48"/>
  <sheetViews>
    <sheetView topLeftCell="A5" zoomScaleNormal="100" workbookViewId="0">
      <selection activeCell="N43" sqref="N43"/>
    </sheetView>
  </sheetViews>
  <sheetFormatPr defaultRowHeight="15" x14ac:dyDescent="0.25"/>
  <cols>
    <col min="1" max="1" width="4.140625" customWidth="1"/>
    <col min="2" max="2" width="38.42578125" customWidth="1"/>
    <col min="3" max="5" width="10.42578125" customWidth="1"/>
    <col min="6" max="6" width="13.85546875" customWidth="1"/>
    <col min="7" max="7" width="9.85546875" customWidth="1"/>
    <col min="8" max="8" width="28.7109375" customWidth="1"/>
    <col min="9" max="9" width="12.5703125" customWidth="1"/>
    <col min="10" max="10" width="21.28515625" customWidth="1"/>
  </cols>
  <sheetData>
    <row r="1" spans="1:10" x14ac:dyDescent="0.25">
      <c r="A1" s="93" t="s">
        <v>102</v>
      </c>
      <c r="B1" s="93"/>
      <c r="C1" s="93"/>
      <c r="D1" s="93"/>
      <c r="E1" s="93"/>
      <c r="F1" s="93"/>
      <c r="G1" s="93"/>
      <c r="H1" s="93"/>
    </row>
    <row r="2" spans="1:10" x14ac:dyDescent="0.25">
      <c r="A2" s="93" t="s">
        <v>60</v>
      </c>
      <c r="B2" s="93"/>
      <c r="C2" s="93"/>
      <c r="D2" s="93"/>
      <c r="E2" s="93"/>
      <c r="F2" s="93"/>
      <c r="G2" s="93"/>
      <c r="H2" s="93"/>
    </row>
    <row r="3" spans="1:10" x14ac:dyDescent="0.25">
      <c r="A3" s="93" t="s">
        <v>103</v>
      </c>
      <c r="B3" s="93"/>
      <c r="C3" s="93"/>
      <c r="D3" s="93"/>
      <c r="E3" s="93"/>
      <c r="F3" s="93"/>
      <c r="G3" s="93"/>
      <c r="H3" s="93"/>
    </row>
    <row r="5" spans="1:10" x14ac:dyDescent="0.25">
      <c r="A5" s="94" t="s">
        <v>54</v>
      </c>
      <c r="B5" s="100" t="s">
        <v>55</v>
      </c>
      <c r="C5" s="95" t="s">
        <v>52</v>
      </c>
      <c r="D5" s="94" t="s">
        <v>51</v>
      </c>
      <c r="E5" s="95" t="s">
        <v>53</v>
      </c>
      <c r="F5" s="94" t="s">
        <v>81</v>
      </c>
      <c r="G5" s="95" t="s">
        <v>82</v>
      </c>
      <c r="H5" s="88" t="s">
        <v>83</v>
      </c>
      <c r="I5" s="94" t="s">
        <v>91</v>
      </c>
      <c r="J5" s="108" t="s">
        <v>104</v>
      </c>
    </row>
    <row r="6" spans="1:10" x14ac:dyDescent="0.25">
      <c r="A6" s="94"/>
      <c r="B6" s="101"/>
      <c r="C6" s="95"/>
      <c r="D6" s="94"/>
      <c r="E6" s="95"/>
      <c r="F6" s="94"/>
      <c r="G6" s="95"/>
      <c r="H6" s="89"/>
      <c r="I6" s="94"/>
      <c r="J6" s="108"/>
    </row>
    <row r="7" spans="1:10" x14ac:dyDescent="0.25">
      <c r="A7" s="102" t="s">
        <v>76</v>
      </c>
      <c r="B7" s="103"/>
      <c r="C7" s="103"/>
      <c r="D7" s="103"/>
      <c r="E7" s="103"/>
      <c r="F7" s="103"/>
      <c r="G7" s="103"/>
      <c r="H7" s="104"/>
      <c r="I7" s="2"/>
    </row>
    <row r="8" spans="1:10" ht="105.6" customHeight="1" x14ac:dyDescent="0.25">
      <c r="A8" s="39">
        <v>1</v>
      </c>
      <c r="B8" s="27" t="s">
        <v>6</v>
      </c>
      <c r="C8" s="28">
        <v>1</v>
      </c>
      <c r="D8" s="28">
        <v>8</v>
      </c>
      <c r="E8" s="42">
        <f t="shared" ref="E8:E19" si="0">C8*D8</f>
        <v>8</v>
      </c>
      <c r="F8" s="28" t="s">
        <v>84</v>
      </c>
      <c r="G8" s="39">
        <v>2017</v>
      </c>
      <c r="H8" s="38"/>
      <c r="I8" s="39" t="s">
        <v>92</v>
      </c>
      <c r="J8" s="49" t="s">
        <v>105</v>
      </c>
    </row>
    <row r="9" spans="1:10" ht="105.6" customHeight="1" x14ac:dyDescent="0.25">
      <c r="A9" s="39">
        <v>2</v>
      </c>
      <c r="B9" s="27" t="s">
        <v>5</v>
      </c>
      <c r="C9" s="28">
        <v>7</v>
      </c>
      <c r="D9" s="28">
        <v>2</v>
      </c>
      <c r="E9" s="42">
        <f t="shared" si="0"/>
        <v>14</v>
      </c>
      <c r="F9" s="28" t="s">
        <v>84</v>
      </c>
      <c r="G9" s="39">
        <v>2017</v>
      </c>
      <c r="H9" s="38"/>
      <c r="I9" s="39" t="s">
        <v>92</v>
      </c>
      <c r="J9" s="49" t="s">
        <v>106</v>
      </c>
    </row>
    <row r="10" spans="1:10" ht="105.6" customHeight="1" x14ac:dyDescent="0.25">
      <c r="A10" s="39">
        <v>3</v>
      </c>
      <c r="B10" s="27" t="s">
        <v>56</v>
      </c>
      <c r="C10" s="28">
        <v>1</v>
      </c>
      <c r="D10" s="28">
        <v>6</v>
      </c>
      <c r="E10" s="42">
        <f t="shared" si="0"/>
        <v>6</v>
      </c>
      <c r="F10" s="28" t="s">
        <v>85</v>
      </c>
      <c r="G10" s="39">
        <v>2011</v>
      </c>
      <c r="H10" s="38"/>
      <c r="I10" s="39" t="s">
        <v>98</v>
      </c>
    </row>
    <row r="11" spans="1:10" ht="105.6" customHeight="1" x14ac:dyDescent="0.25">
      <c r="A11" s="39">
        <v>4</v>
      </c>
      <c r="B11" s="27" t="s">
        <v>9</v>
      </c>
      <c r="C11" s="29">
        <v>1</v>
      </c>
      <c r="D11" s="29">
        <v>2</v>
      </c>
      <c r="E11" s="42">
        <f t="shared" si="0"/>
        <v>2</v>
      </c>
      <c r="F11" s="28" t="s">
        <v>85</v>
      </c>
      <c r="G11" s="39">
        <v>2011</v>
      </c>
      <c r="H11" s="38"/>
      <c r="I11" s="39" t="s">
        <v>92</v>
      </c>
      <c r="J11" s="31" t="s">
        <v>107</v>
      </c>
    </row>
    <row r="12" spans="1:10" ht="105.6" customHeight="1" x14ac:dyDescent="0.25">
      <c r="A12" s="39">
        <v>5</v>
      </c>
      <c r="B12" s="27" t="s">
        <v>57</v>
      </c>
      <c r="C12" s="29">
        <v>1</v>
      </c>
      <c r="D12" s="29">
        <v>8</v>
      </c>
      <c r="E12" s="42">
        <f t="shared" si="0"/>
        <v>8</v>
      </c>
      <c r="F12" s="28" t="s">
        <v>85</v>
      </c>
      <c r="G12" s="39">
        <v>2011</v>
      </c>
      <c r="H12" s="38"/>
      <c r="I12" s="39" t="s">
        <v>98</v>
      </c>
    </row>
    <row r="13" spans="1:10" ht="105.6" customHeight="1" x14ac:dyDescent="0.25">
      <c r="A13" s="39">
        <v>6</v>
      </c>
      <c r="B13" s="27" t="s">
        <v>10</v>
      </c>
      <c r="C13" s="29">
        <v>1</v>
      </c>
      <c r="D13" s="29">
        <v>30</v>
      </c>
      <c r="E13" s="42">
        <f t="shared" si="0"/>
        <v>30</v>
      </c>
      <c r="F13" s="28" t="s">
        <v>85</v>
      </c>
      <c r="G13" s="39">
        <v>2011</v>
      </c>
      <c r="H13" s="38"/>
      <c r="I13" s="39" t="s">
        <v>92</v>
      </c>
      <c r="J13" s="50" t="s">
        <v>108</v>
      </c>
    </row>
    <row r="14" spans="1:10" ht="105.6" customHeight="1" x14ac:dyDescent="0.25">
      <c r="A14" s="39">
        <v>7</v>
      </c>
      <c r="B14" s="27" t="s">
        <v>11</v>
      </c>
      <c r="C14" s="29">
        <v>1</v>
      </c>
      <c r="D14" s="29">
        <v>12</v>
      </c>
      <c r="E14" s="42">
        <f t="shared" si="0"/>
        <v>12</v>
      </c>
      <c r="F14" s="28" t="s">
        <v>85</v>
      </c>
      <c r="G14" s="39">
        <v>2011</v>
      </c>
      <c r="H14" s="38"/>
      <c r="I14" s="39" t="s">
        <v>92</v>
      </c>
      <c r="J14" s="49" t="s">
        <v>109</v>
      </c>
    </row>
    <row r="15" spans="1:10" ht="105.6" customHeight="1" x14ac:dyDescent="0.25">
      <c r="A15" s="39">
        <v>8</v>
      </c>
      <c r="B15" s="27" t="s">
        <v>12</v>
      </c>
      <c r="C15" s="29">
        <v>4</v>
      </c>
      <c r="D15" s="29">
        <v>20</v>
      </c>
      <c r="E15" s="42">
        <f t="shared" si="0"/>
        <v>80</v>
      </c>
      <c r="F15" s="28" t="s">
        <v>85</v>
      </c>
      <c r="G15" s="39">
        <v>2011</v>
      </c>
      <c r="H15" s="38"/>
      <c r="I15" s="39" t="s">
        <v>92</v>
      </c>
      <c r="J15" s="49" t="s">
        <v>110</v>
      </c>
    </row>
    <row r="16" spans="1:10" ht="105.6" customHeight="1" x14ac:dyDescent="0.25">
      <c r="A16" s="39">
        <v>9</v>
      </c>
      <c r="B16" s="27" t="s">
        <v>13</v>
      </c>
      <c r="C16" s="29">
        <v>1</v>
      </c>
      <c r="D16" s="29">
        <v>30</v>
      </c>
      <c r="E16" s="42">
        <f t="shared" si="0"/>
        <v>30</v>
      </c>
      <c r="F16" s="28" t="s">
        <v>85</v>
      </c>
      <c r="G16" s="39">
        <v>2011</v>
      </c>
      <c r="H16" s="38"/>
      <c r="I16" s="39" t="s">
        <v>92</v>
      </c>
      <c r="J16" s="49" t="s">
        <v>111</v>
      </c>
    </row>
    <row r="17" spans="1:10" ht="105.6" customHeight="1" x14ac:dyDescent="0.25">
      <c r="A17" s="39">
        <v>10</v>
      </c>
      <c r="B17" s="27" t="s">
        <v>14</v>
      </c>
      <c r="C17" s="29">
        <v>1</v>
      </c>
      <c r="D17" s="29">
        <v>12</v>
      </c>
      <c r="E17" s="42">
        <f t="shared" si="0"/>
        <v>12</v>
      </c>
      <c r="F17" s="28" t="s">
        <v>85</v>
      </c>
      <c r="G17" s="39">
        <v>2011</v>
      </c>
      <c r="H17" s="38"/>
      <c r="I17" s="39" t="s">
        <v>92</v>
      </c>
      <c r="J17" s="49" t="s">
        <v>112</v>
      </c>
    </row>
    <row r="18" spans="1:10" ht="105.6" customHeight="1" x14ac:dyDescent="0.25">
      <c r="A18" s="39">
        <v>11</v>
      </c>
      <c r="B18" s="27" t="s">
        <v>15</v>
      </c>
      <c r="C18" s="29">
        <v>1</v>
      </c>
      <c r="D18" s="29">
        <v>5</v>
      </c>
      <c r="E18" s="42">
        <f t="shared" si="0"/>
        <v>5</v>
      </c>
      <c r="F18" s="28" t="s">
        <v>85</v>
      </c>
      <c r="G18" s="39">
        <v>2011</v>
      </c>
      <c r="H18" s="38"/>
      <c r="I18" s="39" t="s">
        <v>92</v>
      </c>
      <c r="J18" s="51" t="s">
        <v>107</v>
      </c>
    </row>
    <row r="19" spans="1:10" ht="105.6" customHeight="1" x14ac:dyDescent="0.25">
      <c r="A19" s="39">
        <v>12</v>
      </c>
      <c r="B19" s="27" t="s">
        <v>16</v>
      </c>
      <c r="C19" s="28">
        <v>1</v>
      </c>
      <c r="D19" s="28">
        <v>5</v>
      </c>
      <c r="E19" s="42">
        <f t="shared" si="0"/>
        <v>5</v>
      </c>
      <c r="F19" s="28" t="s">
        <v>85</v>
      </c>
      <c r="G19" s="39">
        <v>2011</v>
      </c>
      <c r="H19" s="38"/>
      <c r="I19" s="39" t="s">
        <v>92</v>
      </c>
      <c r="J19" s="49" t="s">
        <v>113</v>
      </c>
    </row>
    <row r="20" spans="1:10" ht="19.5" customHeight="1" x14ac:dyDescent="0.25">
      <c r="A20" s="60"/>
      <c r="B20" s="61"/>
      <c r="C20" s="56">
        <f>SUM(C8:C19)</f>
        <v>21</v>
      </c>
      <c r="D20" s="56">
        <f t="shared" ref="D20:E20" si="1">SUM(D8:D19)</f>
        <v>140</v>
      </c>
      <c r="E20" s="56">
        <f t="shared" si="1"/>
        <v>212</v>
      </c>
      <c r="F20" s="57"/>
      <c r="G20" s="58"/>
      <c r="H20" s="48"/>
      <c r="I20" s="44"/>
      <c r="J20" s="49"/>
    </row>
    <row r="21" spans="1:10" x14ac:dyDescent="0.25">
      <c r="A21" s="105" t="s">
        <v>75</v>
      </c>
      <c r="B21" s="106"/>
      <c r="C21" s="106"/>
      <c r="D21" s="106"/>
      <c r="E21" s="106"/>
      <c r="F21" s="106"/>
      <c r="G21" s="106"/>
      <c r="H21" s="107"/>
      <c r="I21" s="2"/>
    </row>
    <row r="22" spans="1:10" ht="105.6" customHeight="1" x14ac:dyDescent="0.25">
      <c r="A22" s="39">
        <v>13</v>
      </c>
      <c r="B22" s="30" t="s">
        <v>18</v>
      </c>
      <c r="C22" s="28">
        <v>7</v>
      </c>
      <c r="D22" s="28">
        <v>2</v>
      </c>
      <c r="E22" s="42">
        <f t="shared" ref="E22:E24" si="2">C22*D22</f>
        <v>14</v>
      </c>
      <c r="F22" s="28" t="s">
        <v>86</v>
      </c>
      <c r="G22" s="39">
        <v>2005</v>
      </c>
      <c r="H22" s="38"/>
      <c r="I22" s="37" t="s">
        <v>93</v>
      </c>
      <c r="J22" s="14"/>
    </row>
    <row r="23" spans="1:10" ht="105.6" customHeight="1" x14ac:dyDescent="0.25">
      <c r="A23" s="39">
        <v>14</v>
      </c>
      <c r="B23" s="30" t="s">
        <v>20</v>
      </c>
      <c r="C23" s="28">
        <v>1</v>
      </c>
      <c r="D23" s="28">
        <v>15</v>
      </c>
      <c r="E23" s="42">
        <f t="shared" si="2"/>
        <v>15</v>
      </c>
      <c r="F23" s="28" t="s">
        <v>86</v>
      </c>
      <c r="G23" s="39">
        <v>2005</v>
      </c>
      <c r="H23" s="38"/>
      <c r="I23" s="39" t="s">
        <v>92</v>
      </c>
      <c r="J23" s="49" t="s">
        <v>114</v>
      </c>
    </row>
    <row r="24" spans="1:10" ht="105.6" customHeight="1" x14ac:dyDescent="0.25">
      <c r="A24" s="39">
        <v>15</v>
      </c>
      <c r="B24" s="30" t="s">
        <v>10</v>
      </c>
      <c r="C24" s="29">
        <v>1</v>
      </c>
      <c r="D24" s="28">
        <v>24</v>
      </c>
      <c r="E24" s="42">
        <f t="shared" si="2"/>
        <v>24</v>
      </c>
      <c r="F24" s="28" t="s">
        <v>86</v>
      </c>
      <c r="G24" s="39">
        <v>2005</v>
      </c>
      <c r="H24" s="38"/>
      <c r="I24" s="39" t="s">
        <v>92</v>
      </c>
      <c r="J24" s="49" t="s">
        <v>115</v>
      </c>
    </row>
    <row r="25" spans="1:10" ht="22.5" customHeight="1" x14ac:dyDescent="0.25">
      <c r="A25" s="60"/>
      <c r="B25" s="55"/>
      <c r="C25" s="56">
        <f>SUM(C22:C24)</f>
        <v>9</v>
      </c>
      <c r="D25" s="56">
        <f t="shared" ref="D25:E25" si="3">SUM(D22:D24)</f>
        <v>41</v>
      </c>
      <c r="E25" s="56">
        <f t="shared" si="3"/>
        <v>53</v>
      </c>
      <c r="F25" s="57"/>
      <c r="G25" s="58"/>
      <c r="H25" s="48"/>
      <c r="I25" s="44"/>
      <c r="J25" s="49"/>
    </row>
    <row r="26" spans="1:10" x14ac:dyDescent="0.25">
      <c r="A26" s="105" t="s">
        <v>74</v>
      </c>
      <c r="B26" s="106"/>
      <c r="C26" s="106"/>
      <c r="D26" s="106"/>
      <c r="E26" s="106"/>
      <c r="F26" s="106"/>
      <c r="G26" s="106"/>
      <c r="H26" s="107"/>
      <c r="I26" s="2"/>
    </row>
    <row r="27" spans="1:10" s="31" customFormat="1" ht="105.6" customHeight="1" x14ac:dyDescent="0.25">
      <c r="A27" s="39">
        <v>16</v>
      </c>
      <c r="B27" s="30" t="s">
        <v>25</v>
      </c>
      <c r="C27" s="29">
        <v>1</v>
      </c>
      <c r="D27" s="28">
        <v>30</v>
      </c>
      <c r="E27" s="42">
        <f t="shared" ref="E27:E30" si="4">C27*D27</f>
        <v>30</v>
      </c>
      <c r="F27" s="28" t="s">
        <v>87</v>
      </c>
      <c r="G27" s="39">
        <v>2010</v>
      </c>
      <c r="H27" s="39"/>
      <c r="I27" s="39" t="s">
        <v>92</v>
      </c>
      <c r="J27" s="49" t="s">
        <v>116</v>
      </c>
    </row>
    <row r="28" spans="1:10" s="31" customFormat="1" ht="105.6" customHeight="1" x14ac:dyDescent="0.25">
      <c r="A28" s="39">
        <v>17</v>
      </c>
      <c r="B28" s="30" t="s">
        <v>27</v>
      </c>
      <c r="C28" s="29">
        <v>1</v>
      </c>
      <c r="D28" s="29">
        <v>5</v>
      </c>
      <c r="E28" s="32">
        <f t="shared" si="4"/>
        <v>5</v>
      </c>
      <c r="F28" s="29" t="s">
        <v>88</v>
      </c>
      <c r="G28" s="39">
        <v>2010</v>
      </c>
      <c r="H28" s="39"/>
      <c r="I28" s="39" t="s">
        <v>92</v>
      </c>
      <c r="J28" s="49" t="s">
        <v>117</v>
      </c>
    </row>
    <row r="29" spans="1:10" s="31" customFormat="1" ht="105.6" customHeight="1" x14ac:dyDescent="0.25">
      <c r="A29" s="39">
        <v>18</v>
      </c>
      <c r="B29" s="30" t="s">
        <v>28</v>
      </c>
      <c r="C29" s="29">
        <v>1</v>
      </c>
      <c r="D29" s="29">
        <v>30</v>
      </c>
      <c r="E29" s="32">
        <f t="shared" si="4"/>
        <v>30</v>
      </c>
      <c r="F29" s="29" t="s">
        <v>88</v>
      </c>
      <c r="G29" s="39">
        <v>2010</v>
      </c>
      <c r="H29" s="39"/>
      <c r="I29" s="39" t="s">
        <v>98</v>
      </c>
      <c r="J29" s="49" t="s">
        <v>131</v>
      </c>
    </row>
    <row r="30" spans="1:10" s="31" customFormat="1" ht="105.6" customHeight="1" x14ac:dyDescent="0.25">
      <c r="A30" s="39">
        <v>19</v>
      </c>
      <c r="B30" s="30" t="s">
        <v>15</v>
      </c>
      <c r="C30" s="29">
        <v>1</v>
      </c>
      <c r="D30" s="29">
        <v>2</v>
      </c>
      <c r="E30" s="32">
        <f t="shared" si="4"/>
        <v>2</v>
      </c>
      <c r="F30" s="29" t="s">
        <v>88</v>
      </c>
      <c r="G30" s="39">
        <v>2010</v>
      </c>
      <c r="H30" s="39"/>
      <c r="I30" s="39" t="s">
        <v>98</v>
      </c>
    </row>
    <row r="31" spans="1:10" s="31" customFormat="1" ht="17.25" customHeight="1" x14ac:dyDescent="0.25">
      <c r="A31" s="60"/>
      <c r="B31" s="55"/>
      <c r="C31" s="46">
        <f>SUM(C27:C30)</f>
        <v>4</v>
      </c>
      <c r="D31" s="46">
        <f t="shared" ref="D31:E31" si="5">SUM(D27:D30)</f>
        <v>67</v>
      </c>
      <c r="E31" s="46">
        <f t="shared" si="5"/>
        <v>67</v>
      </c>
      <c r="F31" s="63"/>
      <c r="G31" s="58"/>
      <c r="H31" s="59"/>
      <c r="I31" s="44"/>
    </row>
    <row r="32" spans="1:10" x14ac:dyDescent="0.25">
      <c r="A32" s="105" t="s">
        <v>77</v>
      </c>
      <c r="B32" s="106"/>
      <c r="C32" s="106"/>
      <c r="D32" s="106"/>
      <c r="E32" s="106"/>
      <c r="F32" s="106"/>
      <c r="G32" s="106"/>
      <c r="H32" s="107"/>
      <c r="I32" s="2"/>
    </row>
    <row r="33" spans="1:10" s="31" customFormat="1" ht="105.6" customHeight="1" x14ac:dyDescent="0.25">
      <c r="A33" s="39">
        <v>20</v>
      </c>
      <c r="B33" s="30" t="s">
        <v>15</v>
      </c>
      <c r="C33" s="29">
        <v>1</v>
      </c>
      <c r="D33" s="29">
        <v>15</v>
      </c>
      <c r="E33" s="32">
        <f t="shared" ref="E33:E34" si="6">C33*D33</f>
        <v>15</v>
      </c>
      <c r="F33" s="29" t="s">
        <v>90</v>
      </c>
      <c r="G33" s="32">
        <v>1980</v>
      </c>
      <c r="H33" s="39"/>
      <c r="I33" s="37" t="s">
        <v>93</v>
      </c>
    </row>
    <row r="34" spans="1:10" s="31" customFormat="1" ht="105.6" customHeight="1" x14ac:dyDescent="0.25">
      <c r="A34" s="39">
        <v>21</v>
      </c>
      <c r="B34" s="30" t="s">
        <v>9</v>
      </c>
      <c r="C34" s="29">
        <v>1</v>
      </c>
      <c r="D34" s="29">
        <v>2</v>
      </c>
      <c r="E34" s="32">
        <f t="shared" si="6"/>
        <v>2</v>
      </c>
      <c r="F34" s="29" t="s">
        <v>90</v>
      </c>
      <c r="G34" s="32">
        <v>1980</v>
      </c>
      <c r="H34" s="39"/>
      <c r="I34" s="37" t="s">
        <v>93</v>
      </c>
    </row>
    <row r="35" spans="1:10" s="31" customFormat="1" ht="15" customHeight="1" x14ac:dyDescent="0.25">
      <c r="A35" s="60"/>
      <c r="B35" s="55"/>
      <c r="C35" s="46">
        <f>SUM(C33:C34)</f>
        <v>2</v>
      </c>
      <c r="D35" s="46">
        <f t="shared" ref="D35:E35" si="7">SUM(D33:D34)</f>
        <v>17</v>
      </c>
      <c r="E35" s="46">
        <f t="shared" si="7"/>
        <v>17</v>
      </c>
      <c r="F35" s="63"/>
      <c r="G35" s="64"/>
      <c r="H35" s="59"/>
      <c r="I35" s="45"/>
    </row>
    <row r="36" spans="1:10" x14ac:dyDescent="0.25">
      <c r="A36" s="105" t="s">
        <v>79</v>
      </c>
      <c r="B36" s="106"/>
      <c r="C36" s="106"/>
      <c r="D36" s="106"/>
      <c r="E36" s="106"/>
      <c r="F36" s="106"/>
      <c r="G36" s="106"/>
      <c r="H36" s="107"/>
      <c r="I36" s="2"/>
    </row>
    <row r="37" spans="1:10" s="31" customFormat="1" ht="105.6" customHeight="1" x14ac:dyDescent="0.25">
      <c r="A37" s="39">
        <v>22</v>
      </c>
      <c r="B37" s="30" t="s">
        <v>39</v>
      </c>
      <c r="C37" s="28">
        <v>1</v>
      </c>
      <c r="D37" s="28">
        <v>15</v>
      </c>
      <c r="E37" s="42">
        <f t="shared" ref="E37" si="8">C37*D37</f>
        <v>15</v>
      </c>
      <c r="F37" s="28" t="s">
        <v>89</v>
      </c>
      <c r="G37" s="39">
        <v>2017</v>
      </c>
      <c r="H37" s="39"/>
      <c r="I37" s="1" t="s">
        <v>92</v>
      </c>
      <c r="J37" s="49" t="s">
        <v>118</v>
      </c>
    </row>
    <row r="38" spans="1:10" x14ac:dyDescent="0.25">
      <c r="A38" s="2"/>
      <c r="B38" s="2"/>
      <c r="C38" s="38">
        <f>SUM(C37)</f>
        <v>1</v>
      </c>
      <c r="D38" s="46">
        <f t="shared" ref="D38:E38" si="9">SUM(D37)</f>
        <v>15</v>
      </c>
      <c r="E38" s="46">
        <f t="shared" si="9"/>
        <v>15</v>
      </c>
      <c r="F38" s="40"/>
      <c r="G38" s="38"/>
      <c r="H38" s="38"/>
      <c r="I38" s="2"/>
    </row>
    <row r="40" spans="1:10" x14ac:dyDescent="0.25">
      <c r="C40" s="93" t="s">
        <v>137</v>
      </c>
      <c r="D40" s="93"/>
      <c r="E40" s="93"/>
      <c r="F40" s="93"/>
      <c r="G40" s="93"/>
      <c r="H40" s="93"/>
    </row>
    <row r="41" spans="1:10" x14ac:dyDescent="0.25">
      <c r="C41" s="93" t="s">
        <v>68</v>
      </c>
      <c r="D41" s="93"/>
      <c r="E41" s="93"/>
      <c r="F41" s="93"/>
      <c r="G41" s="93"/>
      <c r="H41" s="93"/>
    </row>
    <row r="42" spans="1:10" x14ac:dyDescent="0.25">
      <c r="C42" s="93" t="s">
        <v>69</v>
      </c>
      <c r="D42" s="93"/>
      <c r="E42" s="93"/>
      <c r="F42" s="93"/>
      <c r="G42" s="93"/>
      <c r="H42" s="93"/>
    </row>
    <row r="46" spans="1:10" x14ac:dyDescent="0.25">
      <c r="C46" s="96" t="s">
        <v>138</v>
      </c>
      <c r="D46" s="96"/>
      <c r="E46" s="96"/>
      <c r="F46" s="96"/>
      <c r="G46" s="96"/>
      <c r="H46" s="96"/>
    </row>
    <row r="47" spans="1:10" x14ac:dyDescent="0.25">
      <c r="C47" s="93" t="s">
        <v>71</v>
      </c>
      <c r="D47" s="93"/>
      <c r="E47" s="93"/>
      <c r="F47" s="93"/>
      <c r="G47" s="93"/>
      <c r="H47" s="93"/>
    </row>
    <row r="48" spans="1:10" x14ac:dyDescent="0.25">
      <c r="C48" s="93" t="s">
        <v>139</v>
      </c>
      <c r="D48" s="93"/>
      <c r="E48" s="93"/>
      <c r="F48" s="93"/>
      <c r="G48" s="93"/>
      <c r="H48" s="93"/>
    </row>
  </sheetData>
  <mergeCells count="24">
    <mergeCell ref="A1:H1"/>
    <mergeCell ref="A2:H2"/>
    <mergeCell ref="A3:H3"/>
    <mergeCell ref="A5:A6"/>
    <mergeCell ref="B5:B6"/>
    <mergeCell ref="C5:C6"/>
    <mergeCell ref="F5:F6"/>
    <mergeCell ref="G5:G6"/>
    <mergeCell ref="H5:H6"/>
    <mergeCell ref="J5:J6"/>
    <mergeCell ref="C48:H48"/>
    <mergeCell ref="I5:I6"/>
    <mergeCell ref="A7:H7"/>
    <mergeCell ref="A21:H21"/>
    <mergeCell ref="A26:H26"/>
    <mergeCell ref="A32:H32"/>
    <mergeCell ref="A36:H36"/>
    <mergeCell ref="C40:H40"/>
    <mergeCell ref="C41:H41"/>
    <mergeCell ref="C42:H42"/>
    <mergeCell ref="C46:H46"/>
    <mergeCell ref="C47:H47"/>
    <mergeCell ref="D5:D6"/>
    <mergeCell ref="E5:E6"/>
  </mergeCells>
  <pageMargins left="0.31496062992125984" right="0" top="0.74803149606299213" bottom="0.55118110236220474" header="0.31496062992125984" footer="0.31496062992125984"/>
  <pageSetup scale="85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Data Laboratorium 2017</vt:lpstr>
      <vt:lpstr> Data Simulator 2017</vt:lpstr>
      <vt:lpstr>Data Laboratorium 2018</vt:lpstr>
      <vt:lpstr>Data Simulator 2018</vt:lpstr>
      <vt:lpstr>Data Laboratorium 2019</vt:lpstr>
      <vt:lpstr>Data Simulator 2019</vt:lpstr>
      <vt:lpstr>DATA SIMULATOR 2020</vt:lpstr>
      <vt:lpstr>DATA LABORATORIUM 2020</vt:lpstr>
      <vt:lpstr>DATA SIMULATOR 2021</vt:lpstr>
      <vt:lpstr>DATA LABORATORIUM 2021</vt:lpstr>
      <vt:lpstr>DATA LAB, SIM 2022</vt:lpstr>
      <vt:lpstr>DATA SIMULATOR 2022</vt:lpstr>
      <vt:lpstr>DATA LABORATORIUM 2022</vt:lpstr>
      <vt:lpstr>'DATA LAB, SIM 2022'!Print_Area</vt:lpstr>
      <vt:lpstr>'DATA LABORATORIUM 2022'!Print_Area</vt:lpstr>
      <vt:lpstr>'DATA LAB, SIM 2022'!Print_Titles</vt:lpstr>
      <vt:lpstr>'Data Laboratorium 2019'!Print_Titles</vt:lpstr>
      <vt:lpstr>'Data Simulator 2019'!Print_Titles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Rony</cp:lastModifiedBy>
  <cp:lastPrinted>2022-01-07T02:42:32Z</cp:lastPrinted>
  <dcterms:created xsi:type="dcterms:W3CDTF">2020-02-05T06:10:02Z</dcterms:created>
  <dcterms:modified xsi:type="dcterms:W3CDTF">2022-01-07T07:46:47Z</dcterms:modified>
</cp:coreProperties>
</file>