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H:\RAKL 2020\"/>
    </mc:Choice>
  </mc:AlternateContent>
  <xr:revisionPtr revIDLastSave="0" documentId="13_ncr:1_{C14503B8-686C-414A-B241-5F8987416446}" xr6:coauthVersionLast="43" xr6:coauthVersionMax="43" xr10:uidLastSave="{00000000-0000-0000-0000-000000000000}"/>
  <bookViews>
    <workbookView xWindow="-120" yWindow="-120" windowWidth="20730" windowHeight="11160" activeTab="4" xr2:uid="{00000000-000D-0000-FFFF-FFFF00000000}"/>
  </bookViews>
  <sheets>
    <sheet name="S I" sheetId="13" r:id="rId1"/>
    <sheet name="S II" sheetId="12" r:id="rId2"/>
    <sheet name="S III" sheetId="11" r:id="rId3"/>
    <sheet name="S IV" sheetId="10" r:id="rId4"/>
    <sheet name="SVII" sheetId="9" r:id="rId5"/>
    <sheet name="S VIII" sheetId="8" r:id="rId6"/>
    <sheet name="ANT IV" sheetId="15" r:id="rId7"/>
    <sheet name="ANT III" sheetId="14" r:id="rId8"/>
    <sheet name="Sheet1" sheetId="19" r:id="rId9"/>
  </sheets>
  <definedNames>
    <definedName name="_xlnm.Print_Area" localSheetId="7">'ANT III'!$A$1:$H$25</definedName>
    <definedName name="_xlnm.Print_Area" localSheetId="6">'ANT IV'!$A$1:$H$24</definedName>
    <definedName name="_xlnm.Print_Area" localSheetId="0">'S I'!$A$1:$H$53</definedName>
    <definedName name="_xlnm.Print_Area" localSheetId="1">'S II'!$A$1:$H$33</definedName>
    <definedName name="_xlnm.Print_Area" localSheetId="2">'S III'!$A$1:$H$55</definedName>
    <definedName name="_xlnm.Print_Area" localSheetId="3">'S IV'!$A$1:$H$54</definedName>
    <definedName name="_xlnm.Print_Area" localSheetId="5">'S VIII'!$A$1:$H$23</definedName>
    <definedName name="_xlnm.Print_Area" localSheetId="4">SVII!$A$1:$H$60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7" i="9" l="1"/>
  <c r="H21" i="9"/>
  <c r="H22" i="9"/>
  <c r="H23" i="9"/>
  <c r="H24" i="9"/>
  <c r="H25" i="9"/>
  <c r="H26" i="9"/>
  <c r="H27" i="9"/>
  <c r="H28" i="9"/>
  <c r="H29" i="9"/>
  <c r="H30" i="9"/>
  <c r="H31" i="9"/>
  <c r="H32" i="9"/>
  <c r="H33" i="9"/>
  <c r="H34" i="9"/>
  <c r="H35" i="9"/>
  <c r="H36" i="9"/>
  <c r="H37" i="9"/>
  <c r="H38" i="9"/>
  <c r="H39" i="9"/>
  <c r="H40" i="9"/>
  <c r="H41" i="9"/>
  <c r="H42" i="9"/>
  <c r="H43" i="9"/>
  <c r="H44" i="9"/>
  <c r="H45" i="9"/>
  <c r="H46" i="9"/>
  <c r="H12" i="15" l="1"/>
  <c r="H11" i="15"/>
  <c r="H10" i="15"/>
  <c r="H9" i="15"/>
  <c r="H8" i="15"/>
  <c r="H7" i="15"/>
  <c r="H6" i="15"/>
  <c r="H5" i="15"/>
  <c r="H4" i="15"/>
  <c r="H13" i="14"/>
  <c r="H12" i="14"/>
  <c r="H11" i="14"/>
  <c r="H10" i="14"/>
  <c r="H9" i="14"/>
  <c r="H8" i="14"/>
  <c r="H7" i="14"/>
  <c r="H6" i="14"/>
  <c r="H5" i="14"/>
  <c r="H4" i="14"/>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H4" i="13"/>
  <c r="H24" i="12"/>
  <c r="H23" i="12"/>
  <c r="H22" i="12"/>
  <c r="H21" i="12"/>
  <c r="H20" i="12"/>
  <c r="H19" i="12"/>
  <c r="H18" i="12"/>
  <c r="H17" i="12"/>
  <c r="H16" i="12"/>
  <c r="H15" i="12"/>
  <c r="H14" i="12"/>
  <c r="H13" i="12"/>
  <c r="H12" i="12"/>
  <c r="H11" i="12"/>
  <c r="H10" i="12"/>
  <c r="H9" i="12"/>
  <c r="H8" i="12"/>
  <c r="H7" i="12"/>
  <c r="H6" i="12"/>
  <c r="H5" i="12"/>
  <c r="H4" i="12"/>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H48" i="9"/>
  <c r="H20" i="9"/>
  <c r="H19" i="9"/>
  <c r="H18" i="9"/>
  <c r="H17" i="9"/>
  <c r="H16" i="9"/>
  <c r="H15" i="9"/>
  <c r="H14" i="9"/>
  <c r="H13" i="9"/>
  <c r="H12" i="9"/>
  <c r="H11" i="9"/>
  <c r="H10" i="9"/>
  <c r="H9" i="9"/>
  <c r="H8" i="9"/>
  <c r="H7" i="9"/>
  <c r="H6" i="9"/>
  <c r="H5" i="9"/>
  <c r="H4" i="9"/>
  <c r="H11" i="8"/>
  <c r="H10" i="8"/>
  <c r="H9" i="8"/>
  <c r="H8" i="8"/>
  <c r="H7" i="8"/>
  <c r="H6" i="8"/>
  <c r="H5" i="8"/>
  <c r="H4" i="8"/>
  <c r="H12" i="8" l="1"/>
  <c r="E9" i="19" s="1"/>
  <c r="H49" i="9"/>
  <c r="E8" i="19" s="1"/>
  <c r="H44" i="11"/>
  <c r="E6" i="19" s="1"/>
  <c r="H43" i="10"/>
  <c r="E7" i="19" s="1"/>
  <c r="H25" i="12"/>
  <c r="E5" i="19" s="1"/>
  <c r="H14" i="14"/>
  <c r="E11" i="19" s="1"/>
  <c r="H13" i="15"/>
  <c r="E10" i="19" s="1"/>
  <c r="H42" i="13"/>
  <c r="E4" i="19" s="1"/>
  <c r="E12" i="19" l="1"/>
</calcChain>
</file>

<file path=xl/sharedStrings.xml><?xml version="1.0" encoding="utf-8"?>
<sst xmlns="http://schemas.openxmlformats.org/spreadsheetml/2006/main" count="700" uniqueCount="203">
  <si>
    <t>Paket</t>
  </si>
  <si>
    <t>TOTAL</t>
  </si>
  <si>
    <t>BUAH</t>
  </si>
  <si>
    <t>JUMLAH</t>
  </si>
  <si>
    <t>AKUN 521811</t>
  </si>
  <si>
    <t>NO</t>
  </si>
  <si>
    <t>SATUAN</t>
  </si>
  <si>
    <t>DOS</t>
  </si>
  <si>
    <t>Buah</t>
  </si>
  <si>
    <t>Dos</t>
  </si>
  <si>
    <t>Pensil 2B</t>
  </si>
  <si>
    <t>KG</t>
  </si>
  <si>
    <t>RAKL BAHAN PRAKTEK PEMBENTUKAN SEMESTER VIII</t>
  </si>
  <si>
    <t>NAMA BARANG</t>
  </si>
  <si>
    <t>SPESIFIKASI</t>
  </si>
  <si>
    <t>MERK/TYPE</t>
  </si>
  <si>
    <t xml:space="preserve">HARGA SATUAN </t>
  </si>
  <si>
    <t>JUMLAH HARGA</t>
  </si>
  <si>
    <t>Penggandaan Peta Laut</t>
  </si>
  <si>
    <t>Britist Admiralty (BA) Chart</t>
  </si>
  <si>
    <t>Jangaka Pensil</t>
  </si>
  <si>
    <t>Rotring</t>
  </si>
  <si>
    <t>Refil Jangka Pensil</t>
  </si>
  <si>
    <t>Staedtler 2B</t>
  </si>
  <si>
    <t>Rautan Pensil</t>
  </si>
  <si>
    <t>Joyko</t>
  </si>
  <si>
    <t>SOLAR</t>
  </si>
  <si>
    <t>ltr</t>
  </si>
  <si>
    <t>GAS ELPIJI 40 KG (Refil)</t>
  </si>
  <si>
    <t>Tabung</t>
  </si>
  <si>
    <t>OIL MESIN DIESEL 4050</t>
  </si>
  <si>
    <t>Drum</t>
  </si>
  <si>
    <t>RAKL BAHAN PRAKTEK PEMBENTUKAN SEMESTER VII</t>
  </si>
  <si>
    <t xml:space="preserve">Voyage Jakarta - Semarang No. Peta 86A, 86, 79,78,71, 68, 69, 80, 81.  Voyage Semarang - Surabaya No. Peta 80, 81, 81A, 69, 83, 70, 70A, 84, 82.  Voyage Jakarta Singapore No. Peta 2056, 2862, 2873, 2137, 2870, 3482, 2869, 941A, 3949, 3831, 4042, 4043, 4044, 4041.  </t>
  </si>
  <si>
    <t>Mistar Segitiga (2Pcs)</t>
  </si>
  <si>
    <t>1. Mistar segitiga nautika yang digunakan untuk merencanakan arah pada peta laut</t>
  </si>
  <si>
    <t>Nautical Triangle</t>
  </si>
  <si>
    <t>PASANG</t>
  </si>
  <si>
    <t xml:space="preserve">Majun ( Kain Perca /Cotton Rags) </t>
  </si>
  <si>
    <t>1. Potongan kain / kain perca;                     2. Kain yang mudah menyerap (kain Kaos)</t>
  </si>
  <si>
    <t>Lokal</t>
  </si>
  <si>
    <t>Sarung Tangan Kain</t>
  </si>
  <si>
    <t>1. Bahan dari kain;                                      2. Sebagai pelindung tahan</t>
  </si>
  <si>
    <t>Kodi</t>
  </si>
  <si>
    <t>Rautan Pensil Meja</t>
  </si>
  <si>
    <t>OLI SHELL 5 - 30</t>
  </si>
  <si>
    <t>Oil CAN</t>
  </si>
  <si>
    <t>Pcs</t>
  </si>
  <si>
    <t>Kacamata Kerja (Safety Gogles)</t>
  </si>
  <si>
    <t>Grease Oil ( @ 1 Kg )</t>
  </si>
  <si>
    <t>KERTAS LAKMUS ( KERTAS TES AIR KETEL BOILER)</t>
  </si>
  <si>
    <t>Log Book Engine</t>
  </si>
  <si>
    <t>RAKL BAHAN PRAKTEK PEMBENTUKAN SEMESTER IV</t>
  </si>
  <si>
    <t xml:space="preserve">Safety Helm </t>
  </si>
  <si>
    <t>1. KRISBOW Safety Helmet non Vented White</t>
  </si>
  <si>
    <t>Krisbow</t>
  </si>
  <si>
    <t>Safety Shoes</t>
  </si>
  <si>
    <t xml:space="preserve">1. Sepatu safety tanpa tali tipe zip boot dengan zipper / resleting;                              2. Anti Statis Protection.                                        3. Ukuran 38-44;  </t>
  </si>
  <si>
    <t xml:space="preserve">Kings KWD806 </t>
  </si>
  <si>
    <t>Pasang</t>
  </si>
  <si>
    <t>Bahan Praktek Elektro</t>
  </si>
  <si>
    <t>Pengahapus Pensil</t>
  </si>
  <si>
    <t>Steadler kecil</t>
  </si>
  <si>
    <t>Lusin</t>
  </si>
  <si>
    <t>WATER TREATMEN ( KIMIA UNTUK PENGETESAN AIR KETEL)</t>
  </si>
  <si>
    <t>Set</t>
  </si>
  <si>
    <t>ELECTRODA RB.32</t>
  </si>
  <si>
    <t>Pak</t>
  </si>
  <si>
    <t>ELECTRODA RB.26</t>
  </si>
  <si>
    <t>MATA GERINDA POTONG</t>
  </si>
  <si>
    <t>MATA BOR Besi</t>
  </si>
  <si>
    <t>MATA GERGAJI BESI TANGAN</t>
  </si>
  <si>
    <t>MATA GERINDA KAWAT</t>
  </si>
  <si>
    <t>Cup Brush</t>
  </si>
  <si>
    <t xml:space="preserve">     - Lube Oil</t>
  </si>
  <si>
    <t>Liter</t>
  </si>
  <si>
    <t xml:space="preserve">     - Oil 20w50</t>
  </si>
  <si>
    <t xml:space="preserve">     - Oil 15w40</t>
  </si>
  <si>
    <t xml:space="preserve">     - Oil 10w30</t>
  </si>
  <si>
    <t xml:space="preserve">     - Oil 10w40</t>
  </si>
  <si>
    <t xml:space="preserve">     - Oil 15w50</t>
  </si>
  <si>
    <t xml:space="preserve">     - MFO 180</t>
  </si>
  <si>
    <t xml:space="preserve">     - MFO 360</t>
  </si>
  <si>
    <t xml:space="preserve">     - HSD</t>
  </si>
  <si>
    <t xml:space="preserve">     - Glass Ball Diameter 2,5 mm</t>
  </si>
  <si>
    <t xml:space="preserve">     - Regulator Gas with open and stop mode</t>
  </si>
  <si>
    <t>KOREK GAS (Stick Panjang)</t>
  </si>
  <si>
    <t>RAKL BAHAN PRAKTEK PEMBENTUKAN SEMESTER III</t>
  </si>
  <si>
    <t>Saw Dust</t>
  </si>
  <si>
    <t>1. Serbuk Kayu Gergaji</t>
  </si>
  <si>
    <t>Wire Rope</t>
  </si>
  <si>
    <t>1. Wire Rope 11 mm 6×12 + 7 HC 170 M UNGL</t>
  </si>
  <si>
    <t>Rol</t>
  </si>
  <si>
    <t>RAKL BAHAN PRAKTEK PEMBENTUKAN SEMESTER II</t>
  </si>
  <si>
    <t>Benang Kasur</t>
  </si>
  <si>
    <t>Ember</t>
  </si>
  <si>
    <t xml:space="preserve">1. Pail 2.5 Gallons PL-2 Biru;   2. Bahan Plastik </t>
  </si>
  <si>
    <t>Lion Star</t>
  </si>
  <si>
    <t>Scupper Plug</t>
  </si>
  <si>
    <t xml:space="preserve">1. Type: Deck scupper Plugs;  2. Material : Nylon
3. Size: Bottom Dian 45-165mm
</t>
  </si>
  <si>
    <t>RAKL BAHAN PRAKTEK PEMBENTUKAN SEMESTER I</t>
  </si>
  <si>
    <t>Peta Bintang/Star Chart</t>
  </si>
  <si>
    <t>Selongsong Peta</t>
  </si>
  <si>
    <t>Tempat untuk meyimpan Peta yang dibagikan kepada Taruna</t>
  </si>
  <si>
    <t>Tali Nilon</t>
  </si>
  <si>
    <t xml:space="preserve">Tali Pramuka </t>
  </si>
  <si>
    <t>Semaphore dan Tongkat</t>
  </si>
  <si>
    <t>1. Ukuran 35x45 cm;                 2. 1 set isi 40 bendera</t>
  </si>
  <si>
    <t>Senter Kecil</t>
  </si>
  <si>
    <t xml:space="preserve">1. LED Flaslight with Focus 3W Battery A3 </t>
  </si>
  <si>
    <t>Peluit</t>
  </si>
  <si>
    <t>Molten Dolfin Dolphin</t>
  </si>
  <si>
    <t>Bendera Kode Isyarat Internasional</t>
  </si>
  <si>
    <t>1. ukuran 35x45 cm;                 2. 1 set isi 40 bendera</t>
  </si>
  <si>
    <t>Majun (Cotton Rags)</t>
  </si>
  <si>
    <t>Benag Jepang</t>
  </si>
  <si>
    <t>Cairan lilin (cairan untuk membuat lilin)</t>
  </si>
  <si>
    <t>Kg</t>
  </si>
  <si>
    <t>Air Suling (air murni 100%)</t>
  </si>
  <si>
    <t>Alkohol 70%</t>
  </si>
  <si>
    <t>Alkohol 80%</t>
  </si>
  <si>
    <t>Alkohol 90%</t>
  </si>
  <si>
    <t>Gelas Ukur</t>
  </si>
  <si>
    <t>Tabung Berskala</t>
  </si>
  <si>
    <t>Spiritus 70%</t>
  </si>
  <si>
    <t>Spiritus 80%</t>
  </si>
  <si>
    <t>Spiritus 90%</t>
  </si>
  <si>
    <t>RAKL BAHAN PRAKTEK DIKLAT PENJENJANGAN TINGKAT III</t>
  </si>
  <si>
    <t>Besi Pejal 1,5 inchi</t>
  </si>
  <si>
    <t>1. BB 10 IBD SNI 9.8 MM</t>
  </si>
  <si>
    <t>Batang</t>
  </si>
  <si>
    <t>Besi Hallow Ukuran 3x3</t>
  </si>
  <si>
    <t>1. Hallow 30 x 30 x 1.70 mm</t>
  </si>
  <si>
    <t>Giga Stell</t>
  </si>
  <si>
    <t>Elektroda</t>
  </si>
  <si>
    <t>1. Kawat Las Nikko Stell RD260 - 3.2 mm;                                               2. Spesifikasi : AWS A5.1 E6013 / JIS Z 3211 D4313</t>
  </si>
  <si>
    <t>Nikon Stell</t>
  </si>
  <si>
    <t>Dus</t>
  </si>
  <si>
    <t>Gas Acetylene</t>
  </si>
  <si>
    <t xml:space="preserve">1. Isi Ulang                                        </t>
  </si>
  <si>
    <t>Oxygen</t>
  </si>
  <si>
    <t>1. Isi Ulang                                        2. tinggi mencapai 6 m3;                      3. Tabung oksigen portabel memiliki ukuran mencapai 500 ml dengan tekanan 1.0 Mpa.</t>
  </si>
  <si>
    <t>Besi Siku</t>
  </si>
  <si>
    <t>1. Ukuran 4 x 4 mm;                         2. Tebal 3.8 mm;                                     3. Panjang 6 M</t>
  </si>
  <si>
    <t xml:space="preserve">Besi Hallow </t>
  </si>
  <si>
    <t>1. Ukuran 40 x 40 x 2.0 mm</t>
  </si>
  <si>
    <t>Besi Pelat</t>
  </si>
  <si>
    <t>1. Ukuran 3,2 mm x 4 x 8</t>
  </si>
  <si>
    <t>Lembar</t>
  </si>
  <si>
    <t>Solar (HSD)</t>
  </si>
  <si>
    <t>1. Bahan Bakar yang digunkan jenis HSD/SOLAR non subsidi                                                                                   2. BBM dikirim dengan menggunakan mobil tanki</t>
  </si>
  <si>
    <t>Pertamina</t>
  </si>
  <si>
    <t>Sarung Tangan</t>
  </si>
  <si>
    <t>1. Bahan dari kain;                              2. Sebagai pelindung tahan</t>
  </si>
  <si>
    <t xml:space="preserve">TOTAL </t>
  </si>
  <si>
    <t>RAKL BAHAN PRAKTEK DIKLAT PENJENJANGAN TINGKAT IV</t>
  </si>
  <si>
    <t>Besi Pejal 2 inchi</t>
  </si>
  <si>
    <t>1. BB D 13 TJ SNI 12.5 MM</t>
  </si>
  <si>
    <t>Besi Hallow Ukuran 4x4</t>
  </si>
  <si>
    <t>1. Hallow 40 x 40 1.70 mm</t>
  </si>
  <si>
    <t>1. Ukuran 3 x 3 mm                           2. Tebal 2.8 mm;                                     3. Panjang 6 M</t>
  </si>
  <si>
    <t>PENGADAAN BAHAN PRAKTEK TARUNA</t>
  </si>
  <si>
    <t xml:space="preserve">KETERANGA </t>
  </si>
  <si>
    <t>SEMESTER 1</t>
  </si>
  <si>
    <t>SEMESTER 2</t>
  </si>
  <si>
    <t>SEMESTER 3</t>
  </si>
  <si>
    <t>SEMESTER 4</t>
  </si>
  <si>
    <t>SEMESTER 7</t>
  </si>
  <si>
    <t>SEMESTER 8</t>
  </si>
  <si>
    <t>ANT IV</t>
  </si>
  <si>
    <t>ANT III</t>
  </si>
  <si>
    <t>KEPALA UNIT LABORATORIUM</t>
  </si>
  <si>
    <t>SIMULATOR DAN WORKSHOP</t>
  </si>
  <si>
    <t>ANDY WAHYU HERMANTO, M.T</t>
  </si>
  <si>
    <t xml:space="preserve">        Penata Tk. I  (III/d) </t>
  </si>
  <si>
    <t>NIP.  19791212 200012 1 001</t>
  </si>
  <si>
    <t>Battere 9 v</t>
  </si>
  <si>
    <t>Kancing batere</t>
  </si>
  <si>
    <t>Kabel tunggal merah ,meter</t>
  </si>
  <si>
    <t>Kabel tunggal hitam ,meter</t>
  </si>
  <si>
    <t>Motor dc 6-12 v</t>
  </si>
  <si>
    <t>Transistor bc 547</t>
  </si>
  <si>
    <t xml:space="preserve">Transistor bc 557 </t>
  </si>
  <si>
    <t>Touch switch 2 pin</t>
  </si>
  <si>
    <t>SCR 2N 5061/5062/5063/5064</t>
  </si>
  <si>
    <t>Dioda zener 6 volt</t>
  </si>
  <si>
    <t xml:space="preserve">Relay 6 v DC </t>
  </si>
  <si>
    <t>IC NAND 4011</t>
  </si>
  <si>
    <t>IC NOR  4001</t>
  </si>
  <si>
    <t>IC 7809</t>
  </si>
  <si>
    <t>IC OP-AMP 741</t>
  </si>
  <si>
    <t>IC 555 Timer</t>
  </si>
  <si>
    <t>IC 4511 BCD-to-7seg</t>
  </si>
  <si>
    <t xml:space="preserve">IC 4017 decade counter/divider </t>
  </si>
  <si>
    <t xml:space="preserve">IC 4027 dual J-K flip-flop </t>
  </si>
  <si>
    <t>7 Segmen display Common Cathode</t>
  </si>
  <si>
    <t>Led hijau 2 merah 2</t>
  </si>
  <si>
    <t>Resistor 250 k, 10k ,1k, 470, 100 ohm 1/4 W @ 4 bh</t>
  </si>
  <si>
    <t>Elco 100 uf</t>
  </si>
  <si>
    <t>Elco 470 uf</t>
  </si>
  <si>
    <t>Potensiometer 50 K</t>
  </si>
  <si>
    <t>Dioda in 4002</t>
  </si>
  <si>
    <t>Projecbot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</si>
</sst>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Rp&quot;* #,##0_);_(&quot;Rp&quot;* \(#,##0\);_(&quot;Rp&quot;* &quot;-&quot;_);_(@_)"/>
    <numFmt numFmtId="165" formatCode="0;[Red]0"/>
    <numFmt numFmtId="166" formatCode="_([$Rp-421]* #,##0_);_([$Rp-421]* \(#,##0\);_([$Rp-421]* &quot;-&quot;_);_(@_)"/>
    <numFmt numFmtId="167" formatCode="_([$Rp-421]* #,##0_);_([$Rp-421]* \(#,##0\);_([$Rp-421]* &quot;-&quot;??_);_(@_)"/>
    <numFmt numFmtId="168" formatCode="[$Rp-421]#,##0"/>
  </numFmts>
  <fonts count="18">
    <font>
      <sz val="11"/>
      <color indexed="8"/>
      <name val="Calibri"/>
      <charset val="1"/>
    </font>
    <font>
      <sz val="11"/>
      <color theme="1"/>
      <name val="Calibri"/>
      <family val="2"/>
      <scheme val="minor"/>
    </font>
    <font>
      <sz val="11"/>
      <color theme="1"/>
      <name val="Calibri"/>
      <family val="2"/>
      <scheme val="minor"/>
    </font>
    <font>
      <sz val="10"/>
      <name val="Arial"/>
      <family val="2"/>
    </font>
    <font>
      <sz val="11"/>
      <color indexed="8"/>
      <name val="Calibri"/>
      <family val="2"/>
    </font>
    <font>
      <b/>
      <sz val="12"/>
      <color indexed="8"/>
      <name val="Calibri"/>
      <family val="2"/>
      <charset val="134"/>
    </font>
    <font>
      <sz val="12"/>
      <color indexed="8"/>
      <name val="Calibri"/>
      <family val="2"/>
      <charset val="134"/>
    </font>
    <font>
      <sz val="11"/>
      <color theme="1"/>
      <name val="Times New Roman"/>
      <family val="1"/>
    </font>
    <font>
      <sz val="11"/>
      <name val="Times New Roman"/>
      <family val="1"/>
    </font>
    <font>
      <sz val="10"/>
      <color theme="1"/>
      <name val="Times New Roman"/>
      <family val="1"/>
    </font>
    <font>
      <b/>
      <sz val="11"/>
      <color theme="1"/>
      <name val="Times New Roman"/>
      <family val="1"/>
    </font>
    <font>
      <sz val="12"/>
      <color theme="1"/>
      <name val="Times New Roman"/>
      <family val="1"/>
    </font>
    <font>
      <sz val="11"/>
      <color indexed="8"/>
      <name val="Times New Roman"/>
      <family val="1"/>
    </font>
    <font>
      <sz val="10"/>
      <name val="Book Antiqua"/>
      <family val="1"/>
    </font>
    <font>
      <b/>
      <sz val="11"/>
      <color indexed="8"/>
      <name val="Calibri"/>
      <family val="2"/>
    </font>
    <font>
      <sz val="12"/>
      <color theme="1"/>
      <name val="Bookman Old Style"/>
      <family val="1"/>
    </font>
    <font>
      <sz val="12"/>
      <color theme="1"/>
      <name val="Calibri"/>
      <family val="2"/>
      <scheme val="minor"/>
    </font>
    <font>
      <u/>
      <sz val="12"/>
      <color theme="1"/>
      <name val="Bookman Old Style"/>
      <family val="1"/>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5">
    <xf numFmtId="0" fontId="0" fillId="0" borderId="0">
      <alignment vertical="center"/>
    </xf>
    <xf numFmtId="0" fontId="2" fillId="0" borderId="0"/>
    <xf numFmtId="41" fontId="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1" fillId="0" borderId="0"/>
    <xf numFmtId="0" fontId="13" fillId="0" borderId="0"/>
    <xf numFmtId="0" fontId="13" fillId="0" borderId="0"/>
    <xf numFmtId="0" fontId="3" fillId="0" borderId="0"/>
    <xf numFmtId="43" fontId="1" fillId="0" borderId="0" applyFont="0" applyFill="0" applyBorder="0" applyAlignment="0" applyProtection="0"/>
    <xf numFmtId="41" fontId="3" fillId="0" borderId="0" applyFont="0" applyFill="0" applyBorder="0" applyAlignment="0" applyProtection="0"/>
    <xf numFmtId="43" fontId="13" fillId="0" borderId="0" applyFont="0" applyFill="0" applyBorder="0" applyAlignment="0" applyProtection="0"/>
    <xf numFmtId="0" fontId="13" fillId="0" borderId="0"/>
    <xf numFmtId="41" fontId="3" fillId="0" borderId="0" applyFont="0" applyFill="0" applyBorder="0" applyAlignment="0" applyProtection="0"/>
  </cellStyleXfs>
  <cellXfs count="53">
    <xf numFmtId="0" fontId="0" fillId="0" borderId="0" xfId="0" applyAlignment="1"/>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6" fontId="7" fillId="0" borderId="1" xfId="5" applyNumberFormat="1" applyFont="1" applyBorder="1" applyAlignment="1">
      <alignment vertical="center" wrapText="1"/>
    </xf>
    <xf numFmtId="166"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vertical="center"/>
    </xf>
    <xf numFmtId="164"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9" fillId="0" borderId="1" xfId="0" applyFont="1" applyBorder="1" applyAlignment="1">
      <alignment horizontal="center" vertical="center"/>
    </xf>
    <xf numFmtId="164" fontId="7" fillId="0" borderId="1" xfId="0" applyNumberFormat="1" applyFont="1" applyBorder="1" applyAlignment="1">
      <alignment vertical="center"/>
    </xf>
    <xf numFmtId="166" fontId="10" fillId="0" borderId="1" xfId="0" applyNumberFormat="1" applyFont="1" applyBorder="1" applyAlignment="1">
      <alignment vertical="center"/>
    </xf>
    <xf numFmtId="0" fontId="11" fillId="0" borderId="1" xfId="0" applyFont="1" applyBorder="1" applyAlignment="1">
      <alignment vertical="center"/>
    </xf>
    <xf numFmtId="0" fontId="7" fillId="0" borderId="1" xfId="0" applyFont="1" applyBorder="1" applyAlignment="1">
      <alignment horizontal="justify" vertical="center"/>
    </xf>
    <xf numFmtId="0" fontId="7" fillId="0" borderId="1" xfId="0" applyFont="1" applyBorder="1" applyAlignment="1">
      <alignment horizontal="left" vertical="center"/>
    </xf>
    <xf numFmtId="0" fontId="8" fillId="0" borderId="1" xfId="0" applyFont="1" applyBorder="1" applyAlignment="1">
      <alignment horizontal="center" vertical="center"/>
    </xf>
    <xf numFmtId="166" fontId="8" fillId="0" borderId="1" xfId="0" applyNumberFormat="1"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left" vertical="center"/>
    </xf>
    <xf numFmtId="0" fontId="10" fillId="0" borderId="1" xfId="0" applyFont="1" applyBorder="1" applyAlignment="1">
      <alignment vertical="center"/>
    </xf>
    <xf numFmtId="0" fontId="7" fillId="3" borderId="1" xfId="0" applyFont="1" applyFill="1" applyBorder="1" applyAlignment="1">
      <alignment horizontal="center" vertical="center"/>
    </xf>
    <xf numFmtId="167" fontId="7" fillId="3" borderId="1" xfId="0" applyNumberFormat="1" applyFont="1" applyFill="1" applyBorder="1" applyAlignment="1">
      <alignment horizontal="center" vertical="center" wrapText="1"/>
    </xf>
    <xf numFmtId="167" fontId="7" fillId="0" borderId="1" xfId="0" applyNumberFormat="1" applyFont="1" applyBorder="1" applyAlignment="1">
      <alignment vertical="center"/>
    </xf>
    <xf numFmtId="167" fontId="8" fillId="0" borderId="1" xfId="0" applyNumberFormat="1" applyFont="1" applyBorder="1" applyAlignment="1">
      <alignment vertical="center"/>
    </xf>
    <xf numFmtId="167" fontId="10" fillId="0" borderId="1" xfId="0" applyNumberFormat="1" applyFont="1" applyBorder="1" applyAlignment="1">
      <alignment vertical="center"/>
    </xf>
    <xf numFmtId="0" fontId="7" fillId="0" borderId="1" xfId="0" applyFont="1" applyBorder="1" applyAlignment="1">
      <alignment horizontal="center" vertical="center"/>
    </xf>
    <xf numFmtId="0" fontId="0" fillId="0" borderId="0" xfId="0" applyAlignment="1">
      <alignment horizontal="center"/>
    </xf>
    <xf numFmtId="168" fontId="0" fillId="0" borderId="0" xfId="0" applyNumberFormat="1" applyAlignment="1"/>
    <xf numFmtId="0" fontId="15" fillId="0" borderId="0" xfId="0" applyFont="1" applyAlignment="1">
      <alignment horizontal="center"/>
    </xf>
    <xf numFmtId="0" fontId="11" fillId="0" borderId="0" xfId="0" applyFont="1" applyAlignment="1">
      <alignment horizontal="center" vertical="center"/>
    </xf>
    <xf numFmtId="0" fontId="16" fillId="0" borderId="0" xfId="0" applyFont="1" applyAlignment="1">
      <alignment horizontal="center"/>
    </xf>
    <xf numFmtId="0" fontId="16" fillId="0" borderId="0" xfId="0" applyFont="1" applyAlignment="1"/>
    <xf numFmtId="0" fontId="17" fillId="0" borderId="0" xfId="0" applyFont="1" applyAlignment="1">
      <alignment horizontal="center"/>
    </xf>
    <xf numFmtId="0" fontId="15" fillId="0" borderId="0" xfId="0" applyFont="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0" fillId="0" borderId="2" xfId="0" applyBorder="1" applyAlignment="1">
      <alignment horizontal="center"/>
    </xf>
    <xf numFmtId="0" fontId="7" fillId="0" borderId="1" xfId="0" applyFont="1" applyBorder="1" applyAlignment="1">
      <alignment horizontal="center" vertical="center"/>
    </xf>
    <xf numFmtId="0" fontId="15" fillId="0" borderId="0" xfId="0" applyFont="1" applyAlignment="1">
      <alignment horizontal="center" vertical="center"/>
    </xf>
    <xf numFmtId="0" fontId="10" fillId="0" borderId="1" xfId="0" applyFont="1" applyBorder="1" applyAlignment="1">
      <alignment horizontal="center" vertical="center"/>
    </xf>
    <xf numFmtId="0" fontId="14" fillId="0" borderId="0" xfId="0" applyFont="1" applyAlignment="1">
      <alignment horizontal="center"/>
    </xf>
    <xf numFmtId="0" fontId="16" fillId="0" borderId="1" xfId="0" applyFont="1" applyBorder="1">
      <alignment vertical="center"/>
    </xf>
    <xf numFmtId="0" fontId="16" fillId="0" borderId="1" xfId="0" applyFont="1" applyBorder="1" applyAlignment="1">
      <alignment horizontal="center" vertical="center"/>
    </xf>
    <xf numFmtId="164" fontId="16" fillId="0" borderId="1" xfId="0" applyNumberFormat="1" applyFont="1" applyBorder="1">
      <alignment vertical="center"/>
    </xf>
    <xf numFmtId="0" fontId="16" fillId="0" borderId="3" xfId="0" applyFont="1" applyBorder="1">
      <alignment vertical="center"/>
    </xf>
    <xf numFmtId="0" fontId="16" fillId="0" borderId="1" xfId="0" applyFont="1" applyBorder="1" applyAlignment="1">
      <alignment horizontal="left" vertical="center"/>
    </xf>
    <xf numFmtId="164" fontId="16" fillId="0" borderId="4" xfId="0" applyNumberFormat="1" applyFont="1" applyBorder="1">
      <alignment vertical="center"/>
    </xf>
  </cellXfs>
  <cellStyles count="15">
    <cellStyle name="Comma [0] 2" xfId="2" xr:uid="{DA547BA7-FC25-40E0-A19B-FADB3B63899A}"/>
    <cellStyle name="Comma [0] 2 17" xfId="3" xr:uid="{90DA0D70-DDA3-4D84-90AE-B22CCA8810F1}"/>
    <cellStyle name="Comma [0] 2 8" xfId="14" xr:uid="{C6DD6FBF-DA8D-4DB9-9C13-811B98E2E879}"/>
    <cellStyle name="Comma [0] 7" xfId="11" xr:uid="{D76D3E2A-7221-47A6-9DDE-F62C5A012E47}"/>
    <cellStyle name="Comma 15" xfId="12" xr:uid="{5DCCF4F9-D281-4D9C-A6D4-70C7C69B1D02}"/>
    <cellStyle name="Comma 2 18" xfId="4" xr:uid="{E3F58941-573D-4CF7-88CA-56BD616B8ED8}"/>
    <cellStyle name="Comma 6" xfId="10" xr:uid="{D1EA43A0-F109-4499-B02E-483364787D26}"/>
    <cellStyle name="Currency" xfId="5" builtinId="4"/>
    <cellStyle name="Normal" xfId="0" builtinId="0"/>
    <cellStyle name="Normal 10" xfId="6" xr:uid="{20784A8A-0A1B-406A-B90E-6F1388464C5F}"/>
    <cellStyle name="Normal 20" xfId="8" xr:uid="{A44FCBF3-6DBF-4AD3-8EB3-3C384088C561}"/>
    <cellStyle name="Normal 23" xfId="7" xr:uid="{EABB3B67-8531-4C01-8DC9-39969F2BC935}"/>
    <cellStyle name="Normal 36" xfId="13" xr:uid="{7732AE1F-4AB5-4261-B34D-4F820F00B3C3}"/>
    <cellStyle name="Normal 5 3 2 2 2 2 3 2 2" xfId="1" xr:uid="{D869FB53-82D1-4A7C-9A3A-1AA6F068EF50}"/>
    <cellStyle name="Normal 7" xfId="9" xr:uid="{A34256BA-18BB-4D3A-AC0A-34A28014B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48E3-FBAA-47BF-9120-95CB8CBE820C}">
  <dimension ref="A1:H53"/>
  <sheetViews>
    <sheetView topLeftCell="A7" workbookViewId="0">
      <selection activeCell="K5" sqref="K5:L5"/>
    </sheetView>
  </sheetViews>
  <sheetFormatPr defaultRowHeight="15"/>
  <cols>
    <col min="1" max="1" width="6.7109375" customWidth="1"/>
    <col min="2" max="2" width="30.140625" customWidth="1"/>
    <col min="3" max="3" width="34.140625" customWidth="1"/>
    <col min="4" max="4" width="13.28515625" customWidth="1"/>
    <col min="5" max="5" width="10.28515625" customWidth="1"/>
    <col min="6" max="6" width="10.42578125" customWidth="1"/>
    <col min="7" max="7" width="19" customWidth="1"/>
    <col min="8" max="8" width="19.85546875" customWidth="1"/>
  </cols>
  <sheetData>
    <row r="1" spans="1:8" ht="15.75">
      <c r="A1" s="40" t="s">
        <v>100</v>
      </c>
      <c r="B1" s="41"/>
      <c r="C1" s="41"/>
      <c r="D1" s="41"/>
      <c r="E1" s="41"/>
      <c r="F1" s="41"/>
      <c r="G1" s="41"/>
      <c r="H1" s="41"/>
    </row>
    <row r="2" spans="1:8">
      <c r="A2" s="42" t="s">
        <v>4</v>
      </c>
      <c r="B2" s="42"/>
      <c r="C2" s="42"/>
      <c r="D2" s="42"/>
      <c r="E2" s="42"/>
      <c r="F2" s="42"/>
      <c r="G2" s="42"/>
      <c r="H2" s="42"/>
    </row>
    <row r="3" spans="1:8">
      <c r="A3" s="1" t="s">
        <v>5</v>
      </c>
      <c r="B3" s="1" t="s">
        <v>13</v>
      </c>
      <c r="C3" s="1" t="s">
        <v>14</v>
      </c>
      <c r="D3" s="1" t="s">
        <v>15</v>
      </c>
      <c r="E3" s="1" t="s">
        <v>3</v>
      </c>
      <c r="F3" s="1" t="s">
        <v>6</v>
      </c>
      <c r="G3" s="2" t="s">
        <v>16</v>
      </c>
      <c r="H3" s="2" t="s">
        <v>17</v>
      </c>
    </row>
    <row r="4" spans="1:8" ht="24.95" customHeight="1">
      <c r="A4" s="3">
        <v>1</v>
      </c>
      <c r="B4" s="4" t="s">
        <v>101</v>
      </c>
      <c r="C4" s="4"/>
      <c r="D4" s="3"/>
      <c r="E4" s="3">
        <v>10</v>
      </c>
      <c r="F4" s="3" t="s">
        <v>8</v>
      </c>
      <c r="G4" s="5">
        <v>30000</v>
      </c>
      <c r="H4" s="6">
        <f t="shared" ref="H4:H27" si="0">E4*G4</f>
        <v>300000</v>
      </c>
    </row>
    <row r="5" spans="1:8" ht="116.25" customHeight="1">
      <c r="A5" s="3">
        <v>2</v>
      </c>
      <c r="B5" s="4" t="s">
        <v>18</v>
      </c>
      <c r="C5" s="4" t="s">
        <v>33</v>
      </c>
      <c r="D5" s="3" t="s">
        <v>19</v>
      </c>
      <c r="E5" s="3">
        <v>400</v>
      </c>
      <c r="F5" s="3" t="s">
        <v>8</v>
      </c>
      <c r="G5" s="5">
        <v>200000</v>
      </c>
      <c r="H5" s="6">
        <f t="shared" si="0"/>
        <v>80000000</v>
      </c>
    </row>
    <row r="6" spans="1:8" ht="24.95" customHeight="1">
      <c r="A6" s="3">
        <v>3</v>
      </c>
      <c r="B6" s="4" t="s">
        <v>102</v>
      </c>
      <c r="C6" s="4" t="s">
        <v>103</v>
      </c>
      <c r="D6" s="3" t="s">
        <v>40</v>
      </c>
      <c r="E6" s="3">
        <v>400</v>
      </c>
      <c r="F6" s="3" t="s">
        <v>8</v>
      </c>
      <c r="G6" s="5">
        <v>54000</v>
      </c>
      <c r="H6" s="6">
        <f t="shared" si="0"/>
        <v>21600000</v>
      </c>
    </row>
    <row r="7" spans="1:8" ht="24.95" customHeight="1">
      <c r="A7" s="3">
        <v>4</v>
      </c>
      <c r="B7" s="4" t="s">
        <v>20</v>
      </c>
      <c r="C7" s="4"/>
      <c r="D7" s="7" t="s">
        <v>21</v>
      </c>
      <c r="E7" s="7">
        <v>15</v>
      </c>
      <c r="F7" s="7" t="s">
        <v>8</v>
      </c>
      <c r="G7" s="6">
        <v>100000</v>
      </c>
      <c r="H7" s="6">
        <f t="shared" si="0"/>
        <v>1500000</v>
      </c>
    </row>
    <row r="8" spans="1:8" ht="24.95" customHeight="1">
      <c r="A8" s="3">
        <v>5</v>
      </c>
      <c r="B8" s="4" t="s">
        <v>22</v>
      </c>
      <c r="C8" s="4"/>
      <c r="D8" s="7"/>
      <c r="E8" s="7">
        <v>20</v>
      </c>
      <c r="F8" s="7" t="s">
        <v>8</v>
      </c>
      <c r="G8" s="6">
        <v>19000</v>
      </c>
      <c r="H8" s="6">
        <f t="shared" si="0"/>
        <v>380000</v>
      </c>
    </row>
    <row r="9" spans="1:8" ht="24.95" customHeight="1">
      <c r="A9" s="3">
        <v>6</v>
      </c>
      <c r="B9" s="4" t="s">
        <v>34</v>
      </c>
      <c r="C9" s="4" t="s">
        <v>35</v>
      </c>
      <c r="D9" s="7" t="s">
        <v>36</v>
      </c>
      <c r="E9" s="7">
        <v>12</v>
      </c>
      <c r="F9" s="7" t="s">
        <v>37</v>
      </c>
      <c r="G9" s="6">
        <v>225000</v>
      </c>
      <c r="H9" s="6">
        <f t="shared" si="0"/>
        <v>2700000</v>
      </c>
    </row>
    <row r="10" spans="1:8" ht="24.95" customHeight="1">
      <c r="A10" s="3">
        <v>7</v>
      </c>
      <c r="B10" s="9" t="s">
        <v>104</v>
      </c>
      <c r="C10" s="9"/>
      <c r="D10" s="10" t="s">
        <v>40</v>
      </c>
      <c r="E10" s="10">
        <v>1</v>
      </c>
      <c r="F10" s="10" t="s">
        <v>92</v>
      </c>
      <c r="G10" s="6">
        <v>3500000</v>
      </c>
      <c r="H10" s="6">
        <f t="shared" si="0"/>
        <v>3500000</v>
      </c>
    </row>
    <row r="11" spans="1:8" ht="24.95" customHeight="1">
      <c r="A11" s="3">
        <v>8</v>
      </c>
      <c r="B11" s="9" t="s">
        <v>105</v>
      </c>
      <c r="C11" s="9"/>
      <c r="D11" s="10" t="s">
        <v>40</v>
      </c>
      <c r="E11" s="10">
        <v>50</v>
      </c>
      <c r="F11" s="10" t="s">
        <v>8</v>
      </c>
      <c r="G11" s="6">
        <v>8500</v>
      </c>
      <c r="H11" s="6">
        <f t="shared" si="0"/>
        <v>425000</v>
      </c>
    </row>
    <row r="12" spans="1:8" ht="24.95" customHeight="1">
      <c r="A12" s="3">
        <v>9</v>
      </c>
      <c r="B12" s="9" t="s">
        <v>94</v>
      </c>
      <c r="C12" s="9"/>
      <c r="D12" s="10" t="s">
        <v>40</v>
      </c>
      <c r="E12" s="10">
        <v>50</v>
      </c>
      <c r="F12" s="10" t="s">
        <v>8</v>
      </c>
      <c r="G12" s="6">
        <v>4000</v>
      </c>
      <c r="H12" s="6">
        <f t="shared" si="0"/>
        <v>200000</v>
      </c>
    </row>
    <row r="13" spans="1:8" ht="24.95" customHeight="1">
      <c r="A13" s="3">
        <v>10</v>
      </c>
      <c r="B13" s="4" t="s">
        <v>106</v>
      </c>
      <c r="C13" s="4" t="s">
        <v>107</v>
      </c>
      <c r="D13" s="3" t="s">
        <v>40</v>
      </c>
      <c r="E13" s="3">
        <v>2</v>
      </c>
      <c r="F13" s="3" t="s">
        <v>65</v>
      </c>
      <c r="G13" s="6">
        <v>25000</v>
      </c>
      <c r="H13" s="6">
        <f t="shared" si="0"/>
        <v>50000</v>
      </c>
    </row>
    <row r="14" spans="1:8" ht="24.95" customHeight="1">
      <c r="A14" s="3">
        <v>11</v>
      </c>
      <c r="B14" s="4" t="s">
        <v>108</v>
      </c>
      <c r="C14" s="4" t="s">
        <v>109</v>
      </c>
      <c r="D14" s="7" t="s">
        <v>55</v>
      </c>
      <c r="E14" s="7">
        <v>2</v>
      </c>
      <c r="F14" s="7" t="s">
        <v>8</v>
      </c>
      <c r="G14" s="6">
        <v>212245</v>
      </c>
      <c r="H14" s="6">
        <f t="shared" si="0"/>
        <v>424490</v>
      </c>
    </row>
    <row r="15" spans="1:8" ht="24.95" customHeight="1">
      <c r="A15" s="3">
        <v>12</v>
      </c>
      <c r="B15" s="11" t="s">
        <v>110</v>
      </c>
      <c r="C15" s="11"/>
      <c r="D15" s="3" t="s">
        <v>111</v>
      </c>
      <c r="E15" s="7">
        <v>5</v>
      </c>
      <c r="F15" s="7" t="s">
        <v>8</v>
      </c>
      <c r="G15" s="6">
        <v>35000</v>
      </c>
      <c r="H15" s="6">
        <f t="shared" si="0"/>
        <v>175000</v>
      </c>
    </row>
    <row r="16" spans="1:8" ht="24.95" customHeight="1">
      <c r="A16" s="3">
        <v>13</v>
      </c>
      <c r="B16" s="8" t="s">
        <v>112</v>
      </c>
      <c r="C16" s="8" t="s">
        <v>113</v>
      </c>
      <c r="D16" s="3" t="s">
        <v>40</v>
      </c>
      <c r="E16" s="3">
        <v>1</v>
      </c>
      <c r="F16" s="3" t="s">
        <v>65</v>
      </c>
      <c r="G16" s="6">
        <v>650000</v>
      </c>
      <c r="H16" s="6">
        <f t="shared" si="0"/>
        <v>650000</v>
      </c>
    </row>
    <row r="17" spans="1:8" ht="24.95" customHeight="1">
      <c r="A17" s="3">
        <v>14</v>
      </c>
      <c r="B17" s="4" t="s">
        <v>95</v>
      </c>
      <c r="C17" s="4" t="s">
        <v>96</v>
      </c>
      <c r="D17" s="3" t="s">
        <v>97</v>
      </c>
      <c r="E17" s="3">
        <v>2</v>
      </c>
      <c r="F17" s="3" t="s">
        <v>8</v>
      </c>
      <c r="G17" s="6">
        <v>56100</v>
      </c>
      <c r="H17" s="6">
        <f t="shared" si="0"/>
        <v>112200</v>
      </c>
    </row>
    <row r="18" spans="1:8" ht="24.95" customHeight="1">
      <c r="A18" s="3">
        <v>15</v>
      </c>
      <c r="B18" s="4" t="s">
        <v>98</v>
      </c>
      <c r="C18" s="8" t="s">
        <v>99</v>
      </c>
      <c r="D18" s="3"/>
      <c r="E18" s="3">
        <v>5</v>
      </c>
      <c r="F18" s="3" t="s">
        <v>8</v>
      </c>
      <c r="G18" s="6">
        <v>80000</v>
      </c>
      <c r="H18" s="6">
        <f t="shared" si="0"/>
        <v>400000</v>
      </c>
    </row>
    <row r="19" spans="1:8" ht="24.95" customHeight="1">
      <c r="A19" s="3">
        <v>16</v>
      </c>
      <c r="B19" s="4" t="s">
        <v>88</v>
      </c>
      <c r="C19" s="4" t="s">
        <v>89</v>
      </c>
      <c r="D19" s="3" t="s">
        <v>40</v>
      </c>
      <c r="E19" s="3">
        <v>5</v>
      </c>
      <c r="F19" s="3" t="s">
        <v>11</v>
      </c>
      <c r="G19" s="6">
        <v>2000</v>
      </c>
      <c r="H19" s="6">
        <f t="shared" si="0"/>
        <v>10000</v>
      </c>
    </row>
    <row r="20" spans="1:8" ht="24.95" customHeight="1">
      <c r="A20" s="3">
        <v>17</v>
      </c>
      <c r="B20" s="4" t="s">
        <v>41</v>
      </c>
      <c r="C20" s="4" t="s">
        <v>42</v>
      </c>
      <c r="D20" s="7" t="s">
        <v>40</v>
      </c>
      <c r="E20" s="7">
        <v>14</v>
      </c>
      <c r="F20" s="7" t="s">
        <v>43</v>
      </c>
      <c r="G20" s="6">
        <v>50000</v>
      </c>
      <c r="H20" s="6">
        <f t="shared" si="0"/>
        <v>700000</v>
      </c>
    </row>
    <row r="21" spans="1:8" ht="24.95" customHeight="1">
      <c r="A21" s="3">
        <v>18</v>
      </c>
      <c r="B21" s="11" t="s">
        <v>53</v>
      </c>
      <c r="C21" s="4" t="s">
        <v>54</v>
      </c>
      <c r="D21" s="7" t="s">
        <v>55</v>
      </c>
      <c r="E21" s="7">
        <v>30</v>
      </c>
      <c r="F21" s="7" t="s">
        <v>8</v>
      </c>
      <c r="G21" s="6">
        <v>72900</v>
      </c>
      <c r="H21" s="6">
        <f t="shared" si="0"/>
        <v>2187000</v>
      </c>
    </row>
    <row r="22" spans="1:8" ht="24.95" customHeight="1">
      <c r="A22" s="3">
        <v>19</v>
      </c>
      <c r="B22" s="4" t="s">
        <v>56</v>
      </c>
      <c r="C22" s="9" t="s">
        <v>57</v>
      </c>
      <c r="D22" s="20" t="s">
        <v>58</v>
      </c>
      <c r="E22" s="20">
        <v>12</v>
      </c>
      <c r="F22" s="21" t="s">
        <v>59</v>
      </c>
      <c r="G22" s="21">
        <v>460000</v>
      </c>
      <c r="H22" s="21">
        <f t="shared" si="0"/>
        <v>5520000</v>
      </c>
    </row>
    <row r="23" spans="1:8" ht="24.95" customHeight="1">
      <c r="A23" s="3">
        <v>20</v>
      </c>
      <c r="B23" s="4" t="s">
        <v>90</v>
      </c>
      <c r="C23" s="4" t="s">
        <v>91</v>
      </c>
      <c r="D23" s="3" t="s">
        <v>40</v>
      </c>
      <c r="E23" s="3">
        <v>1</v>
      </c>
      <c r="F23" s="3" t="s">
        <v>92</v>
      </c>
      <c r="G23" s="6">
        <v>1285000</v>
      </c>
      <c r="H23" s="21">
        <f t="shared" si="0"/>
        <v>1285000</v>
      </c>
    </row>
    <row r="24" spans="1:8" ht="24.95" customHeight="1">
      <c r="A24" s="3">
        <v>21</v>
      </c>
      <c r="B24" s="8" t="s">
        <v>10</v>
      </c>
      <c r="C24" s="8"/>
      <c r="D24" s="3" t="s">
        <v>23</v>
      </c>
      <c r="E24" s="7">
        <v>4</v>
      </c>
      <c r="F24" s="7" t="s">
        <v>7</v>
      </c>
      <c r="G24" s="6">
        <v>33000</v>
      </c>
      <c r="H24" s="6">
        <f t="shared" si="0"/>
        <v>132000</v>
      </c>
    </row>
    <row r="25" spans="1:8" ht="24.95" customHeight="1">
      <c r="A25" s="3">
        <v>22</v>
      </c>
      <c r="B25" s="9" t="s">
        <v>61</v>
      </c>
      <c r="C25" s="9"/>
      <c r="D25" s="7" t="s">
        <v>62</v>
      </c>
      <c r="E25" s="7">
        <v>4</v>
      </c>
      <c r="F25" s="7" t="s">
        <v>63</v>
      </c>
      <c r="G25" s="6">
        <v>9000</v>
      </c>
      <c r="H25" s="6">
        <f t="shared" si="0"/>
        <v>36000</v>
      </c>
    </row>
    <row r="26" spans="1:8" ht="24.95" customHeight="1">
      <c r="A26" s="3">
        <v>23</v>
      </c>
      <c r="B26" s="9" t="s">
        <v>24</v>
      </c>
      <c r="C26" s="9"/>
      <c r="D26" s="10" t="s">
        <v>25</v>
      </c>
      <c r="E26" s="10">
        <v>10</v>
      </c>
      <c r="F26" s="10" t="s">
        <v>8</v>
      </c>
      <c r="G26" s="6">
        <v>1000</v>
      </c>
      <c r="H26" s="6">
        <f t="shared" si="0"/>
        <v>10000</v>
      </c>
    </row>
    <row r="27" spans="1:8" ht="24.95" customHeight="1">
      <c r="A27" s="3">
        <v>24</v>
      </c>
      <c r="B27" s="9" t="s">
        <v>44</v>
      </c>
      <c r="C27" s="9"/>
      <c r="D27" s="7" t="s">
        <v>25</v>
      </c>
      <c r="E27" s="7">
        <v>6</v>
      </c>
      <c r="F27" s="7" t="s">
        <v>8</v>
      </c>
      <c r="G27" s="6">
        <v>63000</v>
      </c>
      <c r="H27" s="6">
        <f t="shared" si="0"/>
        <v>378000</v>
      </c>
    </row>
    <row r="28" spans="1:8" ht="24.95" customHeight="1">
      <c r="A28" s="7">
        <v>25</v>
      </c>
      <c r="B28" s="11" t="s">
        <v>26</v>
      </c>
      <c r="C28" s="11"/>
      <c r="D28" s="11"/>
      <c r="E28" s="7">
        <v>24000</v>
      </c>
      <c r="F28" s="7" t="s">
        <v>27</v>
      </c>
      <c r="G28" s="12">
        <v>10500</v>
      </c>
      <c r="H28" s="12">
        <f>G28*E28</f>
        <v>252000000</v>
      </c>
    </row>
    <row r="29" spans="1:8" ht="24.95" customHeight="1">
      <c r="A29" s="7">
        <v>26</v>
      </c>
      <c r="B29" s="11" t="s">
        <v>45</v>
      </c>
      <c r="C29" s="11"/>
      <c r="D29" s="11"/>
      <c r="E29" s="7">
        <v>3</v>
      </c>
      <c r="F29" s="7" t="s">
        <v>27</v>
      </c>
      <c r="G29" s="12">
        <v>90000</v>
      </c>
      <c r="H29" s="12">
        <f t="shared" ref="H29:H30" si="1">G29*E29</f>
        <v>270000</v>
      </c>
    </row>
    <row r="30" spans="1:8" ht="24.95" customHeight="1">
      <c r="A30" s="7">
        <v>27</v>
      </c>
      <c r="B30" s="11" t="s">
        <v>114</v>
      </c>
      <c r="C30" s="11"/>
      <c r="D30" s="11"/>
      <c r="E30" s="7">
        <v>39</v>
      </c>
      <c r="F30" s="7" t="s">
        <v>11</v>
      </c>
      <c r="G30" s="12">
        <v>6000</v>
      </c>
      <c r="H30" s="12">
        <f t="shared" si="1"/>
        <v>234000</v>
      </c>
    </row>
    <row r="31" spans="1:8" ht="24.95" customHeight="1">
      <c r="A31" s="7">
        <v>28</v>
      </c>
      <c r="B31" s="11" t="s">
        <v>115</v>
      </c>
      <c r="C31" s="11"/>
      <c r="D31" s="11"/>
      <c r="E31" s="7">
        <v>4</v>
      </c>
      <c r="F31" s="7" t="s">
        <v>92</v>
      </c>
      <c r="G31" s="12">
        <v>12000</v>
      </c>
      <c r="H31" s="24">
        <f>E31*G31</f>
        <v>48000</v>
      </c>
    </row>
    <row r="32" spans="1:8" ht="24.95" customHeight="1">
      <c r="A32" s="7">
        <v>29</v>
      </c>
      <c r="B32" s="4" t="s">
        <v>116</v>
      </c>
      <c r="C32" s="11"/>
      <c r="D32" s="11"/>
      <c r="E32" s="7">
        <v>1</v>
      </c>
      <c r="F32" s="7" t="s">
        <v>117</v>
      </c>
      <c r="G32" s="12">
        <v>50000</v>
      </c>
      <c r="H32" s="24">
        <f t="shared" ref="H32:H41" si="2">E32*G32</f>
        <v>50000</v>
      </c>
    </row>
    <row r="33" spans="1:8" ht="24.95" customHeight="1">
      <c r="A33" s="7">
        <v>30</v>
      </c>
      <c r="B33" s="11" t="s">
        <v>118</v>
      </c>
      <c r="C33" s="11"/>
      <c r="D33" s="11"/>
      <c r="E33" s="7">
        <v>10</v>
      </c>
      <c r="F33" s="7" t="s">
        <v>75</v>
      </c>
      <c r="G33" s="12">
        <v>7000</v>
      </c>
      <c r="H33" s="24">
        <f t="shared" si="2"/>
        <v>70000</v>
      </c>
    </row>
    <row r="34" spans="1:8" ht="24.95" customHeight="1">
      <c r="A34" s="7">
        <v>31</v>
      </c>
      <c r="B34" s="11" t="s">
        <v>119</v>
      </c>
      <c r="C34" s="11"/>
      <c r="D34" s="11"/>
      <c r="E34" s="7">
        <v>2</v>
      </c>
      <c r="F34" s="7" t="s">
        <v>75</v>
      </c>
      <c r="G34" s="12">
        <v>40000</v>
      </c>
      <c r="H34" s="24">
        <f t="shared" si="2"/>
        <v>80000</v>
      </c>
    </row>
    <row r="35" spans="1:8" ht="24.95" customHeight="1">
      <c r="A35" s="7">
        <v>32</v>
      </c>
      <c r="B35" s="11" t="s">
        <v>120</v>
      </c>
      <c r="C35" s="11"/>
      <c r="D35" s="11"/>
      <c r="E35" s="7">
        <v>2</v>
      </c>
      <c r="F35" s="7" t="s">
        <v>75</v>
      </c>
      <c r="G35" s="12">
        <v>351000</v>
      </c>
      <c r="H35" s="24">
        <f t="shared" si="2"/>
        <v>702000</v>
      </c>
    </row>
    <row r="36" spans="1:8" ht="24.95" customHeight="1">
      <c r="A36" s="7">
        <v>33</v>
      </c>
      <c r="B36" s="11" t="s">
        <v>121</v>
      </c>
      <c r="C36" s="11"/>
      <c r="D36" s="11"/>
      <c r="E36" s="7">
        <v>2</v>
      </c>
      <c r="F36" s="7" t="s">
        <v>75</v>
      </c>
      <c r="G36" s="12">
        <v>351000</v>
      </c>
      <c r="H36" s="24">
        <f t="shared" si="2"/>
        <v>702000</v>
      </c>
    </row>
    <row r="37" spans="1:8" ht="24.95" customHeight="1">
      <c r="A37" s="7">
        <v>34</v>
      </c>
      <c r="B37" s="11" t="s">
        <v>122</v>
      </c>
      <c r="C37" s="11"/>
      <c r="D37" s="11"/>
      <c r="E37" s="7">
        <v>12</v>
      </c>
      <c r="F37" s="7" t="s">
        <v>8</v>
      </c>
      <c r="G37" s="12">
        <v>41000</v>
      </c>
      <c r="H37" s="24">
        <f t="shared" si="2"/>
        <v>492000</v>
      </c>
    </row>
    <row r="38" spans="1:8" ht="24.95" customHeight="1">
      <c r="A38" s="7">
        <v>35</v>
      </c>
      <c r="B38" s="11" t="s">
        <v>123</v>
      </c>
      <c r="C38" s="11"/>
      <c r="D38" s="11"/>
      <c r="E38" s="7">
        <v>12</v>
      </c>
      <c r="F38" s="7" t="s">
        <v>8</v>
      </c>
      <c r="G38" s="12">
        <v>110000</v>
      </c>
      <c r="H38" s="24">
        <f t="shared" si="2"/>
        <v>1320000</v>
      </c>
    </row>
    <row r="39" spans="1:8" ht="24.95" customHeight="1">
      <c r="A39" s="7">
        <v>36</v>
      </c>
      <c r="B39" s="11" t="s">
        <v>124</v>
      </c>
      <c r="C39" s="11"/>
      <c r="D39" s="11"/>
      <c r="E39" s="7">
        <v>2</v>
      </c>
      <c r="F39" s="7" t="s">
        <v>75</v>
      </c>
      <c r="G39" s="12">
        <v>26000</v>
      </c>
      <c r="H39" s="24">
        <f t="shared" si="2"/>
        <v>52000</v>
      </c>
    </row>
    <row r="40" spans="1:8" ht="24.95" customHeight="1">
      <c r="A40" s="7">
        <v>37</v>
      </c>
      <c r="B40" s="11" t="s">
        <v>125</v>
      </c>
      <c r="C40" s="11"/>
      <c r="D40" s="11"/>
      <c r="E40" s="7">
        <v>2</v>
      </c>
      <c r="F40" s="7" t="s">
        <v>75</v>
      </c>
      <c r="G40" s="12">
        <v>26000</v>
      </c>
      <c r="H40" s="24">
        <f t="shared" si="2"/>
        <v>52000</v>
      </c>
    </row>
    <row r="41" spans="1:8" ht="24.95" customHeight="1">
      <c r="A41" s="7">
        <v>38</v>
      </c>
      <c r="B41" s="11" t="s">
        <v>126</v>
      </c>
      <c r="C41" s="11"/>
      <c r="D41" s="11"/>
      <c r="E41" s="7">
        <v>2</v>
      </c>
      <c r="F41" s="7" t="s">
        <v>75</v>
      </c>
      <c r="G41" s="12">
        <v>26000</v>
      </c>
      <c r="H41" s="24">
        <f t="shared" si="2"/>
        <v>52000</v>
      </c>
    </row>
    <row r="42" spans="1:8">
      <c r="A42" s="43" t="s">
        <v>1</v>
      </c>
      <c r="B42" s="43"/>
      <c r="C42" s="43"/>
      <c r="D42" s="43"/>
      <c r="E42" s="43"/>
      <c r="F42" s="43"/>
      <c r="G42" s="43"/>
      <c r="H42" s="16">
        <f>SUM(H4:H41)</f>
        <v>378798690</v>
      </c>
    </row>
    <row r="45" spans="1:8" ht="15.75">
      <c r="F45" s="44" t="s">
        <v>171</v>
      </c>
      <c r="G45" s="44"/>
      <c r="H45" s="44"/>
    </row>
    <row r="46" spans="1:8" ht="15.75">
      <c r="F46" s="39" t="s">
        <v>172</v>
      </c>
      <c r="G46" s="39"/>
      <c r="H46" s="39"/>
    </row>
    <row r="47" spans="1:8" ht="15.75">
      <c r="F47" s="34"/>
      <c r="G47" s="34"/>
      <c r="H47" s="34"/>
    </row>
    <row r="48" spans="1:8" ht="15.75">
      <c r="F48" s="35"/>
      <c r="G48" s="35"/>
      <c r="H48" s="36"/>
    </row>
    <row r="49" spans="6:8" ht="15.75">
      <c r="F49" s="37"/>
      <c r="G49" s="37"/>
      <c r="H49" s="36"/>
    </row>
    <row r="50" spans="6:8" ht="15.75">
      <c r="F50" s="37"/>
      <c r="G50" s="37"/>
      <c r="H50" s="36"/>
    </row>
    <row r="51" spans="6:8" ht="15.75">
      <c r="F51" s="38" t="s">
        <v>173</v>
      </c>
      <c r="G51" s="38"/>
      <c r="H51" s="38"/>
    </row>
    <row r="52" spans="6:8" ht="15.75">
      <c r="F52" s="39" t="s">
        <v>174</v>
      </c>
      <c r="G52" s="39"/>
      <c r="H52" s="39"/>
    </row>
    <row r="53" spans="6:8" ht="15.75">
      <c r="F53" s="39" t="s">
        <v>175</v>
      </c>
      <c r="G53" s="39"/>
      <c r="H53" s="39"/>
    </row>
  </sheetData>
  <mergeCells count="8">
    <mergeCell ref="F51:H51"/>
    <mergeCell ref="F52:H52"/>
    <mergeCell ref="F53:H53"/>
    <mergeCell ref="A1:H1"/>
    <mergeCell ref="A2:H2"/>
    <mergeCell ref="A42:G42"/>
    <mergeCell ref="F45:H45"/>
    <mergeCell ref="F46:H46"/>
  </mergeCells>
  <pageMargins left="0.7" right="0.2" top="0.75" bottom="0.75" header="0.3" footer="0.3"/>
  <pageSetup scale="85"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1F1F-78F6-4ADD-8CEA-DFDEAE331FD8}">
  <dimension ref="A1:H33"/>
  <sheetViews>
    <sheetView topLeftCell="A19" workbookViewId="0">
      <selection activeCell="A26" sqref="A26:XFD26"/>
    </sheetView>
  </sheetViews>
  <sheetFormatPr defaultRowHeight="15"/>
  <cols>
    <col min="1" max="1" width="5.28515625" customWidth="1"/>
    <col min="2" max="2" width="27.140625" customWidth="1"/>
    <col min="3" max="3" width="26.42578125" customWidth="1"/>
    <col min="4" max="4" width="20" customWidth="1"/>
    <col min="5" max="5" width="10.42578125" customWidth="1"/>
    <col min="6" max="6" width="11.42578125" customWidth="1"/>
    <col min="7" max="7" width="19.85546875" customWidth="1"/>
    <col min="8" max="8" width="20.140625" customWidth="1"/>
  </cols>
  <sheetData>
    <row r="1" spans="1:8" ht="15.75">
      <c r="A1" s="40" t="s">
        <v>93</v>
      </c>
      <c r="B1" s="41"/>
      <c r="C1" s="41"/>
      <c r="D1" s="41"/>
      <c r="E1" s="41"/>
      <c r="F1" s="41"/>
      <c r="G1" s="41"/>
      <c r="H1" s="41"/>
    </row>
    <row r="2" spans="1:8">
      <c r="A2" s="42" t="s">
        <v>4</v>
      </c>
      <c r="B2" s="42"/>
      <c r="C2" s="42"/>
      <c r="D2" s="42"/>
      <c r="E2" s="42"/>
      <c r="F2" s="42"/>
      <c r="G2" s="42"/>
      <c r="H2" s="42"/>
    </row>
    <row r="3" spans="1:8">
      <c r="A3" s="1" t="s">
        <v>5</v>
      </c>
      <c r="B3" s="1" t="s">
        <v>13</v>
      </c>
      <c r="C3" s="1" t="s">
        <v>14</v>
      </c>
      <c r="D3" s="1" t="s">
        <v>15</v>
      </c>
      <c r="E3" s="1" t="s">
        <v>3</v>
      </c>
      <c r="F3" s="1" t="s">
        <v>6</v>
      </c>
      <c r="G3" s="2" t="s">
        <v>16</v>
      </c>
      <c r="H3" s="2" t="s">
        <v>17</v>
      </c>
    </row>
    <row r="4" spans="1:8" ht="24.95" customHeight="1">
      <c r="A4" s="3">
        <v>1</v>
      </c>
      <c r="B4" s="4" t="s">
        <v>20</v>
      </c>
      <c r="C4" s="4"/>
      <c r="D4" s="7" t="s">
        <v>21</v>
      </c>
      <c r="E4" s="7">
        <v>5</v>
      </c>
      <c r="F4" s="7" t="s">
        <v>8</v>
      </c>
      <c r="G4" s="6">
        <v>100000</v>
      </c>
      <c r="H4" s="6">
        <f t="shared" ref="H4:H18" si="0">E4*G4</f>
        <v>500000</v>
      </c>
    </row>
    <row r="5" spans="1:8" ht="24.95" customHeight="1">
      <c r="A5" s="3">
        <v>2</v>
      </c>
      <c r="B5" s="4" t="s">
        <v>22</v>
      </c>
      <c r="C5" s="4"/>
      <c r="D5" s="7"/>
      <c r="E5" s="7">
        <v>5</v>
      </c>
      <c r="F5" s="7" t="s">
        <v>8</v>
      </c>
      <c r="G5" s="6">
        <v>19000</v>
      </c>
      <c r="H5" s="6">
        <f t="shared" si="0"/>
        <v>95000</v>
      </c>
    </row>
    <row r="6" spans="1:8" ht="24.95" customHeight="1">
      <c r="A6" s="3">
        <v>3</v>
      </c>
      <c r="B6" s="4" t="s">
        <v>34</v>
      </c>
      <c r="C6" s="4" t="s">
        <v>35</v>
      </c>
      <c r="D6" s="7" t="s">
        <v>36</v>
      </c>
      <c r="E6" s="7">
        <v>12</v>
      </c>
      <c r="F6" s="7" t="s">
        <v>37</v>
      </c>
      <c r="G6" s="6">
        <v>225000</v>
      </c>
      <c r="H6" s="6">
        <f t="shared" si="0"/>
        <v>2700000</v>
      </c>
    </row>
    <row r="7" spans="1:8" ht="24.95" customHeight="1">
      <c r="A7" s="3">
        <v>4</v>
      </c>
      <c r="B7" s="9" t="s">
        <v>94</v>
      </c>
      <c r="C7" s="9"/>
      <c r="D7" s="10" t="s">
        <v>40</v>
      </c>
      <c r="E7" s="10">
        <v>50</v>
      </c>
      <c r="F7" s="10" t="s">
        <v>8</v>
      </c>
      <c r="G7" s="6">
        <v>4000</v>
      </c>
      <c r="H7" s="6">
        <f t="shared" si="0"/>
        <v>200000</v>
      </c>
    </row>
    <row r="8" spans="1:8" ht="24.95" customHeight="1">
      <c r="A8" s="3">
        <v>5</v>
      </c>
      <c r="B8" s="4" t="s">
        <v>95</v>
      </c>
      <c r="C8" s="4" t="s">
        <v>96</v>
      </c>
      <c r="D8" s="3" t="s">
        <v>97</v>
      </c>
      <c r="E8" s="3">
        <v>2</v>
      </c>
      <c r="F8" s="3" t="s">
        <v>8</v>
      </c>
      <c r="G8" s="6">
        <v>56100</v>
      </c>
      <c r="H8" s="6">
        <f t="shared" si="0"/>
        <v>112200</v>
      </c>
    </row>
    <row r="9" spans="1:8" ht="24.95" customHeight="1">
      <c r="A9" s="3">
        <v>6</v>
      </c>
      <c r="B9" s="4" t="s">
        <v>98</v>
      </c>
      <c r="C9" s="8" t="s">
        <v>99</v>
      </c>
      <c r="D9" s="3"/>
      <c r="E9" s="3">
        <v>5</v>
      </c>
      <c r="F9" s="3" t="s">
        <v>8</v>
      </c>
      <c r="G9" s="6">
        <v>80000</v>
      </c>
      <c r="H9" s="6">
        <f t="shared" si="0"/>
        <v>400000</v>
      </c>
    </row>
    <row r="10" spans="1:8" ht="24.95" customHeight="1">
      <c r="A10" s="3">
        <v>7</v>
      </c>
      <c r="B10" s="4" t="s">
        <v>88</v>
      </c>
      <c r="C10" s="4" t="s">
        <v>89</v>
      </c>
      <c r="D10" s="3" t="s">
        <v>40</v>
      </c>
      <c r="E10" s="3">
        <v>5</v>
      </c>
      <c r="F10" s="3" t="s">
        <v>11</v>
      </c>
      <c r="G10" s="6">
        <v>2000</v>
      </c>
      <c r="H10" s="6">
        <f t="shared" si="0"/>
        <v>10000</v>
      </c>
    </row>
    <row r="11" spans="1:8" ht="24.95" customHeight="1">
      <c r="A11" s="3">
        <v>8</v>
      </c>
      <c r="B11" s="4" t="s">
        <v>41</v>
      </c>
      <c r="C11" s="4" t="s">
        <v>42</v>
      </c>
      <c r="D11" s="7" t="s">
        <v>40</v>
      </c>
      <c r="E11" s="7">
        <v>14</v>
      </c>
      <c r="F11" s="7" t="s">
        <v>43</v>
      </c>
      <c r="G11" s="6">
        <v>50000</v>
      </c>
      <c r="H11" s="6">
        <f t="shared" si="0"/>
        <v>700000</v>
      </c>
    </row>
    <row r="12" spans="1:8" ht="24.95" customHeight="1">
      <c r="A12" s="3">
        <v>9</v>
      </c>
      <c r="B12" s="11" t="s">
        <v>53</v>
      </c>
      <c r="C12" s="4" t="s">
        <v>54</v>
      </c>
      <c r="D12" s="7" t="s">
        <v>55</v>
      </c>
      <c r="E12" s="7">
        <v>30</v>
      </c>
      <c r="F12" s="7" t="s">
        <v>8</v>
      </c>
      <c r="G12" s="6">
        <v>72900</v>
      </c>
      <c r="H12" s="6">
        <f t="shared" si="0"/>
        <v>2187000</v>
      </c>
    </row>
    <row r="13" spans="1:8" ht="24.95" customHeight="1">
      <c r="A13" s="3">
        <v>10</v>
      </c>
      <c r="B13" s="4" t="s">
        <v>56</v>
      </c>
      <c r="C13" s="9" t="s">
        <v>57</v>
      </c>
      <c r="D13" s="20" t="s">
        <v>58</v>
      </c>
      <c r="E13" s="20">
        <v>12</v>
      </c>
      <c r="F13" s="21" t="s">
        <v>59</v>
      </c>
      <c r="G13" s="21">
        <v>460000</v>
      </c>
      <c r="H13" s="21">
        <f t="shared" si="0"/>
        <v>5520000</v>
      </c>
    </row>
    <row r="14" spans="1:8" ht="24.95" customHeight="1">
      <c r="A14" s="3">
        <v>11</v>
      </c>
      <c r="B14" s="4" t="s">
        <v>90</v>
      </c>
      <c r="C14" s="4" t="s">
        <v>91</v>
      </c>
      <c r="D14" s="3" t="s">
        <v>40</v>
      </c>
      <c r="E14" s="3">
        <v>1</v>
      </c>
      <c r="F14" s="3" t="s">
        <v>92</v>
      </c>
      <c r="G14" s="6">
        <v>1285000</v>
      </c>
      <c r="H14" s="21">
        <f t="shared" si="0"/>
        <v>1285000</v>
      </c>
    </row>
    <row r="15" spans="1:8" ht="24.95" customHeight="1">
      <c r="A15" s="3">
        <v>12</v>
      </c>
      <c r="B15" s="8" t="s">
        <v>10</v>
      </c>
      <c r="C15" s="8"/>
      <c r="D15" s="3" t="s">
        <v>23</v>
      </c>
      <c r="E15" s="7">
        <v>4</v>
      </c>
      <c r="F15" s="7" t="s">
        <v>7</v>
      </c>
      <c r="G15" s="6">
        <v>33000</v>
      </c>
      <c r="H15" s="6">
        <f t="shared" si="0"/>
        <v>132000</v>
      </c>
    </row>
    <row r="16" spans="1:8" ht="24.95" customHeight="1">
      <c r="A16" s="3">
        <v>13</v>
      </c>
      <c r="B16" s="9" t="s">
        <v>61</v>
      </c>
      <c r="C16" s="9"/>
      <c r="D16" s="7" t="s">
        <v>62</v>
      </c>
      <c r="E16" s="7">
        <v>4</v>
      </c>
      <c r="F16" s="7" t="s">
        <v>63</v>
      </c>
      <c r="G16" s="6">
        <v>9000</v>
      </c>
      <c r="H16" s="6">
        <f t="shared" si="0"/>
        <v>36000</v>
      </c>
    </row>
    <row r="17" spans="1:8" ht="24.95" customHeight="1">
      <c r="A17" s="3">
        <v>14</v>
      </c>
      <c r="B17" s="9" t="s">
        <v>24</v>
      </c>
      <c r="C17" s="9"/>
      <c r="D17" s="10" t="s">
        <v>25</v>
      </c>
      <c r="E17" s="10">
        <v>10</v>
      </c>
      <c r="F17" s="10" t="s">
        <v>8</v>
      </c>
      <c r="G17" s="6">
        <v>1000</v>
      </c>
      <c r="H17" s="6">
        <f t="shared" si="0"/>
        <v>10000</v>
      </c>
    </row>
    <row r="18" spans="1:8" ht="24.95" customHeight="1">
      <c r="A18" s="3">
        <v>15</v>
      </c>
      <c r="B18" s="9" t="s">
        <v>44</v>
      </c>
      <c r="C18" s="9"/>
      <c r="D18" s="7" t="s">
        <v>25</v>
      </c>
      <c r="E18" s="7">
        <v>6</v>
      </c>
      <c r="F18" s="7" t="s">
        <v>8</v>
      </c>
      <c r="G18" s="6">
        <v>63000</v>
      </c>
      <c r="H18" s="6">
        <f t="shared" si="0"/>
        <v>378000</v>
      </c>
    </row>
    <row r="19" spans="1:8" ht="24.95" customHeight="1">
      <c r="A19" s="3">
        <v>16</v>
      </c>
      <c r="B19" s="11" t="s">
        <v>26</v>
      </c>
      <c r="C19" s="11"/>
      <c r="D19" s="11"/>
      <c r="E19" s="7">
        <v>24000</v>
      </c>
      <c r="F19" s="7" t="s">
        <v>27</v>
      </c>
      <c r="G19" s="12">
        <v>10500</v>
      </c>
      <c r="H19" s="12">
        <f>G19*E19</f>
        <v>252000000</v>
      </c>
    </row>
    <row r="20" spans="1:8" ht="24.95" customHeight="1">
      <c r="A20" s="3">
        <v>17</v>
      </c>
      <c r="B20" s="17" t="s">
        <v>48</v>
      </c>
      <c r="C20" s="11"/>
      <c r="D20" s="11"/>
      <c r="E20" s="13">
        <v>35</v>
      </c>
      <c r="F20" s="7" t="s">
        <v>8</v>
      </c>
      <c r="G20" s="15">
        <v>41790</v>
      </c>
      <c r="H20" s="12">
        <f t="shared" ref="H20:H23" si="1">G20*E20</f>
        <v>1462650</v>
      </c>
    </row>
    <row r="21" spans="1:8" ht="24.95" customHeight="1">
      <c r="A21" s="3">
        <v>18</v>
      </c>
      <c r="B21" s="11" t="s">
        <v>30</v>
      </c>
      <c r="C21" s="11"/>
      <c r="D21" s="11"/>
      <c r="E21" s="13">
        <v>1</v>
      </c>
      <c r="F21" s="14" t="s">
        <v>31</v>
      </c>
      <c r="G21" s="12">
        <v>7000000</v>
      </c>
      <c r="H21" s="15">
        <f t="shared" si="1"/>
        <v>7000000</v>
      </c>
    </row>
    <row r="22" spans="1:8" ht="24.95" customHeight="1">
      <c r="A22" s="3">
        <v>19</v>
      </c>
      <c r="B22" s="11" t="s">
        <v>49</v>
      </c>
      <c r="C22" s="11"/>
      <c r="D22" s="11"/>
      <c r="E22" s="13">
        <v>41</v>
      </c>
      <c r="F22" s="14" t="s">
        <v>8</v>
      </c>
      <c r="G22" s="12">
        <v>30000</v>
      </c>
      <c r="H22" s="15">
        <f t="shared" si="1"/>
        <v>1230000</v>
      </c>
    </row>
    <row r="23" spans="1:8" ht="24.95" customHeight="1">
      <c r="A23" s="3">
        <v>20</v>
      </c>
      <c r="B23" s="19" t="s">
        <v>51</v>
      </c>
      <c r="C23" s="11"/>
      <c r="D23" s="11"/>
      <c r="E23" s="13">
        <v>3</v>
      </c>
      <c r="F23" s="14" t="s">
        <v>8</v>
      </c>
      <c r="G23" s="12">
        <v>400000</v>
      </c>
      <c r="H23" s="12">
        <f t="shared" si="1"/>
        <v>1200000</v>
      </c>
    </row>
    <row r="24" spans="1:8" ht="24.95" customHeight="1">
      <c r="A24" s="3">
        <v>21</v>
      </c>
      <c r="B24" s="22" t="s">
        <v>73</v>
      </c>
      <c r="C24" s="11"/>
      <c r="D24" s="11"/>
      <c r="E24" s="23">
        <v>5</v>
      </c>
      <c r="F24" s="23" t="s">
        <v>47</v>
      </c>
      <c r="G24" s="12">
        <v>57250</v>
      </c>
      <c r="H24" s="24">
        <f t="shared" ref="H24" si="2">E24*G24</f>
        <v>286250</v>
      </c>
    </row>
    <row r="25" spans="1:8">
      <c r="A25" s="43" t="s">
        <v>1</v>
      </c>
      <c r="B25" s="43"/>
      <c r="C25" s="43"/>
      <c r="D25" s="43"/>
      <c r="E25" s="43"/>
      <c r="F25" s="43"/>
      <c r="G25" s="43"/>
      <c r="H25" s="16">
        <f>SUM(H4:H24)</f>
        <v>277444100</v>
      </c>
    </row>
    <row r="26" spans="1:8" ht="15.75">
      <c r="F26" s="44" t="s">
        <v>171</v>
      </c>
      <c r="G26" s="44"/>
      <c r="H26" s="44"/>
    </row>
    <row r="27" spans="1:8" ht="15.75">
      <c r="F27" s="39" t="s">
        <v>172</v>
      </c>
      <c r="G27" s="39"/>
      <c r="H27" s="39"/>
    </row>
    <row r="28" spans="1:8" ht="15.75">
      <c r="F28" s="35"/>
      <c r="G28" s="35"/>
      <c r="H28" s="36"/>
    </row>
    <row r="29" spans="1:8" ht="15.75">
      <c r="F29" s="37"/>
      <c r="G29" s="37"/>
      <c r="H29" s="36"/>
    </row>
    <row r="30" spans="1:8" ht="15.75">
      <c r="F30" s="37"/>
      <c r="G30" s="37"/>
      <c r="H30" s="36"/>
    </row>
    <row r="31" spans="1:8" ht="15.75">
      <c r="F31" s="38" t="s">
        <v>173</v>
      </c>
      <c r="G31" s="38"/>
      <c r="H31" s="38"/>
    </row>
    <row r="32" spans="1:8" ht="15.75">
      <c r="F32" s="39" t="s">
        <v>174</v>
      </c>
      <c r="G32" s="39"/>
      <c r="H32" s="39"/>
    </row>
    <row r="33" spans="6:8" ht="15.75">
      <c r="F33" s="39" t="s">
        <v>175</v>
      </c>
      <c r="G33" s="39"/>
      <c r="H33" s="39"/>
    </row>
  </sheetData>
  <mergeCells count="8">
    <mergeCell ref="F31:H31"/>
    <mergeCell ref="F32:H32"/>
    <mergeCell ref="F33:H33"/>
    <mergeCell ref="A1:H1"/>
    <mergeCell ref="A2:H2"/>
    <mergeCell ref="A25:G25"/>
    <mergeCell ref="F26:H26"/>
    <mergeCell ref="F27:H27"/>
  </mergeCells>
  <pageMargins left="0.7" right="0.2" top="0.25" bottom="0" header="0.3" footer="0.3"/>
  <pageSetup scale="85"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BAD3-CEB0-4863-A14D-589B47C2F692}">
  <dimension ref="A1:H55"/>
  <sheetViews>
    <sheetView topLeftCell="A43" workbookViewId="0">
      <selection sqref="A1:H55"/>
    </sheetView>
  </sheetViews>
  <sheetFormatPr defaultRowHeight="15"/>
  <cols>
    <col min="1" max="1" width="5.42578125" customWidth="1"/>
    <col min="2" max="2" width="23.42578125" customWidth="1"/>
    <col min="3" max="3" width="30.7109375" customWidth="1"/>
    <col min="4" max="4" width="16.42578125" customWidth="1"/>
    <col min="7" max="7" width="15.42578125" customWidth="1"/>
    <col min="8" max="8" width="16.85546875" customWidth="1"/>
  </cols>
  <sheetData>
    <row r="1" spans="1:8" ht="15.75">
      <c r="A1" s="40" t="s">
        <v>87</v>
      </c>
      <c r="B1" s="41"/>
      <c r="C1" s="41"/>
      <c r="D1" s="41"/>
      <c r="E1" s="41"/>
      <c r="F1" s="41"/>
      <c r="G1" s="41"/>
      <c r="H1" s="41"/>
    </row>
    <row r="2" spans="1:8">
      <c r="A2" s="42" t="s">
        <v>4</v>
      </c>
      <c r="B2" s="42"/>
      <c r="C2" s="42"/>
      <c r="D2" s="42"/>
      <c r="E2" s="42"/>
      <c r="F2" s="42"/>
      <c r="G2" s="42"/>
      <c r="H2" s="42"/>
    </row>
    <row r="3" spans="1:8" ht="30">
      <c r="A3" s="1" t="s">
        <v>5</v>
      </c>
      <c r="B3" s="1" t="s">
        <v>13</v>
      </c>
      <c r="C3" s="1" t="s">
        <v>14</v>
      </c>
      <c r="D3" s="1" t="s">
        <v>15</v>
      </c>
      <c r="E3" s="1" t="s">
        <v>3</v>
      </c>
      <c r="F3" s="1" t="s">
        <v>6</v>
      </c>
      <c r="G3" s="2" t="s">
        <v>16</v>
      </c>
      <c r="H3" s="2" t="s">
        <v>17</v>
      </c>
    </row>
    <row r="4" spans="1:8" ht="24.95" customHeight="1">
      <c r="A4" s="3">
        <v>1</v>
      </c>
      <c r="B4" s="4" t="s">
        <v>20</v>
      </c>
      <c r="C4" s="4"/>
      <c r="D4" s="7" t="s">
        <v>21</v>
      </c>
      <c r="E4" s="7">
        <v>5</v>
      </c>
      <c r="F4" s="7" t="s">
        <v>8</v>
      </c>
      <c r="G4" s="6">
        <v>100000</v>
      </c>
      <c r="H4" s="6">
        <f t="shared" ref="H4:H15" si="0">E4*G4</f>
        <v>500000</v>
      </c>
    </row>
    <row r="5" spans="1:8" ht="24.95" customHeight="1">
      <c r="A5" s="3">
        <v>2</v>
      </c>
      <c r="B5" s="4" t="s">
        <v>22</v>
      </c>
      <c r="C5" s="4"/>
      <c r="D5" s="7"/>
      <c r="E5" s="7">
        <v>5</v>
      </c>
      <c r="F5" s="7" t="s">
        <v>8</v>
      </c>
      <c r="G5" s="6">
        <v>19000</v>
      </c>
      <c r="H5" s="6">
        <f t="shared" si="0"/>
        <v>95000</v>
      </c>
    </row>
    <row r="6" spans="1:8" ht="24.95" customHeight="1">
      <c r="A6" s="3">
        <v>3</v>
      </c>
      <c r="B6" s="4" t="s">
        <v>34</v>
      </c>
      <c r="C6" s="4" t="s">
        <v>35</v>
      </c>
      <c r="D6" s="7" t="s">
        <v>36</v>
      </c>
      <c r="E6" s="7">
        <v>5</v>
      </c>
      <c r="F6" s="7" t="s">
        <v>37</v>
      </c>
      <c r="G6" s="6">
        <v>225000</v>
      </c>
      <c r="H6" s="6">
        <f t="shared" si="0"/>
        <v>1125000</v>
      </c>
    </row>
    <row r="7" spans="1:8" ht="24.95" customHeight="1">
      <c r="A7" s="3">
        <v>4</v>
      </c>
      <c r="B7" s="4" t="s">
        <v>88</v>
      </c>
      <c r="C7" s="4" t="s">
        <v>89</v>
      </c>
      <c r="D7" s="3" t="s">
        <v>40</v>
      </c>
      <c r="E7" s="3">
        <v>5</v>
      </c>
      <c r="F7" s="3" t="s">
        <v>11</v>
      </c>
      <c r="G7" s="6">
        <v>2000</v>
      </c>
      <c r="H7" s="6">
        <f t="shared" si="0"/>
        <v>10000</v>
      </c>
    </row>
    <row r="8" spans="1:8" ht="24.95" customHeight="1">
      <c r="A8" s="3">
        <v>5</v>
      </c>
      <c r="B8" s="4" t="s">
        <v>41</v>
      </c>
      <c r="C8" s="4" t="s">
        <v>42</v>
      </c>
      <c r="D8" s="7" t="s">
        <v>40</v>
      </c>
      <c r="E8" s="7">
        <v>14</v>
      </c>
      <c r="F8" s="7" t="s">
        <v>43</v>
      </c>
      <c r="G8" s="6">
        <v>50000</v>
      </c>
      <c r="H8" s="6">
        <f t="shared" si="0"/>
        <v>700000</v>
      </c>
    </row>
    <row r="9" spans="1:8" ht="24.95" customHeight="1">
      <c r="A9" s="3">
        <v>6</v>
      </c>
      <c r="B9" s="11" t="s">
        <v>53</v>
      </c>
      <c r="C9" s="4" t="s">
        <v>54</v>
      </c>
      <c r="D9" s="7" t="s">
        <v>55</v>
      </c>
      <c r="E9" s="7">
        <v>30</v>
      </c>
      <c r="F9" s="7" t="s">
        <v>8</v>
      </c>
      <c r="G9" s="6">
        <v>72900</v>
      </c>
      <c r="H9" s="6">
        <f t="shared" si="0"/>
        <v>2187000</v>
      </c>
    </row>
    <row r="10" spans="1:8" ht="24.95" customHeight="1">
      <c r="A10" s="3">
        <v>7</v>
      </c>
      <c r="B10" s="4" t="s">
        <v>56</v>
      </c>
      <c r="C10" s="9" t="s">
        <v>57</v>
      </c>
      <c r="D10" s="20" t="s">
        <v>58</v>
      </c>
      <c r="E10" s="20">
        <v>12</v>
      </c>
      <c r="F10" s="21" t="s">
        <v>59</v>
      </c>
      <c r="G10" s="21">
        <v>460000</v>
      </c>
      <c r="H10" s="21">
        <f t="shared" si="0"/>
        <v>5520000</v>
      </c>
    </row>
    <row r="11" spans="1:8" ht="24.95" customHeight="1">
      <c r="A11" s="3">
        <v>8</v>
      </c>
      <c r="B11" s="4" t="s">
        <v>90</v>
      </c>
      <c r="C11" s="4" t="s">
        <v>91</v>
      </c>
      <c r="D11" s="3" t="s">
        <v>40</v>
      </c>
      <c r="E11" s="3">
        <v>1</v>
      </c>
      <c r="F11" s="3" t="s">
        <v>92</v>
      </c>
      <c r="G11" s="6">
        <v>1285000</v>
      </c>
      <c r="H11" s="21">
        <f t="shared" si="0"/>
        <v>1285000</v>
      </c>
    </row>
    <row r="12" spans="1:8" ht="24.95" customHeight="1">
      <c r="A12" s="3">
        <v>9</v>
      </c>
      <c r="B12" s="8" t="s">
        <v>10</v>
      </c>
      <c r="C12" s="8"/>
      <c r="D12" s="3" t="s">
        <v>23</v>
      </c>
      <c r="E12" s="7">
        <v>4</v>
      </c>
      <c r="F12" s="7" t="s">
        <v>7</v>
      </c>
      <c r="G12" s="6">
        <v>33000</v>
      </c>
      <c r="H12" s="6">
        <f t="shared" si="0"/>
        <v>132000</v>
      </c>
    </row>
    <row r="13" spans="1:8" ht="24.95" customHeight="1">
      <c r="A13" s="3">
        <v>10</v>
      </c>
      <c r="B13" s="9" t="s">
        <v>61</v>
      </c>
      <c r="C13" s="9"/>
      <c r="D13" s="7" t="s">
        <v>62</v>
      </c>
      <c r="E13" s="7">
        <v>4</v>
      </c>
      <c r="F13" s="7" t="s">
        <v>63</v>
      </c>
      <c r="G13" s="6">
        <v>9000</v>
      </c>
      <c r="H13" s="6">
        <f t="shared" si="0"/>
        <v>36000</v>
      </c>
    </row>
    <row r="14" spans="1:8" ht="24.95" customHeight="1">
      <c r="A14" s="3">
        <v>11</v>
      </c>
      <c r="B14" s="9" t="s">
        <v>24</v>
      </c>
      <c r="C14" s="9"/>
      <c r="D14" s="10" t="s">
        <v>25</v>
      </c>
      <c r="E14" s="10">
        <v>10</v>
      </c>
      <c r="F14" s="10" t="s">
        <v>8</v>
      </c>
      <c r="G14" s="6">
        <v>1000</v>
      </c>
      <c r="H14" s="6">
        <f t="shared" si="0"/>
        <v>10000</v>
      </c>
    </row>
    <row r="15" spans="1:8" ht="24.95" customHeight="1">
      <c r="A15" s="3">
        <v>12</v>
      </c>
      <c r="B15" s="9" t="s">
        <v>44</v>
      </c>
      <c r="C15" s="9"/>
      <c r="D15" s="7" t="s">
        <v>25</v>
      </c>
      <c r="E15" s="7">
        <v>6</v>
      </c>
      <c r="F15" s="7" t="s">
        <v>8</v>
      </c>
      <c r="G15" s="6">
        <v>63000</v>
      </c>
      <c r="H15" s="6">
        <f t="shared" si="0"/>
        <v>378000</v>
      </c>
    </row>
    <row r="16" spans="1:8" ht="24.95" customHeight="1">
      <c r="A16" s="3">
        <v>13</v>
      </c>
      <c r="B16" s="11" t="s">
        <v>26</v>
      </c>
      <c r="C16" s="11"/>
      <c r="D16" s="11"/>
      <c r="E16" s="7">
        <v>24000</v>
      </c>
      <c r="F16" s="7" t="s">
        <v>27</v>
      </c>
      <c r="G16" s="12">
        <v>10500</v>
      </c>
      <c r="H16" s="12">
        <f>G16*E16</f>
        <v>252000000</v>
      </c>
    </row>
    <row r="17" spans="1:8" ht="24.95" customHeight="1">
      <c r="A17" s="3">
        <v>14</v>
      </c>
      <c r="B17" s="11" t="s">
        <v>45</v>
      </c>
      <c r="C17" s="11"/>
      <c r="D17" s="11"/>
      <c r="E17" s="7">
        <v>3</v>
      </c>
      <c r="F17" s="7" t="s">
        <v>27</v>
      </c>
      <c r="G17" s="12">
        <v>90000</v>
      </c>
      <c r="H17" s="12">
        <f t="shared" ref="H17:H30" si="1">G17*E17</f>
        <v>270000</v>
      </c>
    </row>
    <row r="18" spans="1:8" ht="24.95" customHeight="1">
      <c r="A18" s="3">
        <v>15</v>
      </c>
      <c r="B18" s="4" t="s">
        <v>64</v>
      </c>
      <c r="C18" s="11"/>
      <c r="D18" s="11"/>
      <c r="E18" s="7">
        <v>3</v>
      </c>
      <c r="F18" s="7" t="s">
        <v>65</v>
      </c>
      <c r="G18" s="12">
        <v>5000000</v>
      </c>
      <c r="H18" s="12">
        <f t="shared" si="1"/>
        <v>15000000</v>
      </c>
    </row>
    <row r="19" spans="1:8" ht="24.95" customHeight="1">
      <c r="A19" s="3">
        <v>16</v>
      </c>
      <c r="B19" s="11" t="s">
        <v>46</v>
      </c>
      <c r="C19" s="11"/>
      <c r="D19" s="11"/>
      <c r="E19" s="7">
        <v>3</v>
      </c>
      <c r="F19" s="7" t="s">
        <v>47</v>
      </c>
      <c r="G19" s="12">
        <v>50000</v>
      </c>
      <c r="H19" s="12">
        <f t="shared" si="1"/>
        <v>150000</v>
      </c>
    </row>
    <row r="20" spans="1:8" ht="24.95" customHeight="1">
      <c r="A20" s="3">
        <v>17</v>
      </c>
      <c r="B20" s="4" t="s">
        <v>66</v>
      </c>
      <c r="C20" s="11"/>
      <c r="D20" s="11"/>
      <c r="E20" s="7">
        <v>4</v>
      </c>
      <c r="F20" s="7" t="s">
        <v>67</v>
      </c>
      <c r="G20" s="12">
        <v>131750</v>
      </c>
      <c r="H20" s="12">
        <f t="shared" si="1"/>
        <v>527000</v>
      </c>
    </row>
    <row r="21" spans="1:8" ht="24.95" customHeight="1">
      <c r="A21" s="3">
        <v>18</v>
      </c>
      <c r="B21" s="4" t="s">
        <v>68</v>
      </c>
      <c r="C21" s="11"/>
      <c r="D21" s="11"/>
      <c r="E21" s="7">
        <v>6</v>
      </c>
      <c r="F21" s="7" t="s">
        <v>67</v>
      </c>
      <c r="G21" s="12">
        <v>135750</v>
      </c>
      <c r="H21" s="12">
        <f t="shared" si="1"/>
        <v>814500</v>
      </c>
    </row>
    <row r="22" spans="1:8" ht="24.95" customHeight="1">
      <c r="A22" s="3">
        <v>19</v>
      </c>
      <c r="B22" s="4" t="s">
        <v>69</v>
      </c>
      <c r="C22" s="11"/>
      <c r="D22" s="11"/>
      <c r="E22" s="7">
        <v>25</v>
      </c>
      <c r="F22" s="7" t="s">
        <v>9</v>
      </c>
      <c r="G22" s="12">
        <v>55560</v>
      </c>
      <c r="H22" s="12">
        <f t="shared" si="1"/>
        <v>1389000</v>
      </c>
    </row>
    <row r="23" spans="1:8" ht="24.95" customHeight="1">
      <c r="A23" s="3">
        <v>20</v>
      </c>
      <c r="B23" s="11" t="s">
        <v>70</v>
      </c>
      <c r="C23" s="11"/>
      <c r="D23" s="11"/>
      <c r="E23" s="13">
        <v>30</v>
      </c>
      <c r="F23" s="7" t="s">
        <v>65</v>
      </c>
      <c r="G23" s="12">
        <v>870980</v>
      </c>
      <c r="H23" s="12">
        <f t="shared" si="1"/>
        <v>26129400</v>
      </c>
    </row>
    <row r="24" spans="1:8" ht="24.95" customHeight="1">
      <c r="A24" s="3">
        <v>21</v>
      </c>
      <c r="B24" s="11" t="s">
        <v>71</v>
      </c>
      <c r="C24" s="11"/>
      <c r="D24" s="11"/>
      <c r="E24" s="13">
        <v>20</v>
      </c>
      <c r="F24" s="7" t="s">
        <v>8</v>
      </c>
      <c r="G24" s="12">
        <v>46700</v>
      </c>
      <c r="H24" s="12">
        <f t="shared" si="1"/>
        <v>934000</v>
      </c>
    </row>
    <row r="25" spans="1:8" ht="24.95" customHeight="1">
      <c r="A25" s="3">
        <v>22</v>
      </c>
      <c r="B25" s="11" t="s">
        <v>72</v>
      </c>
      <c r="C25" s="11"/>
      <c r="D25" s="11"/>
      <c r="E25" s="13">
        <v>5</v>
      </c>
      <c r="F25" s="7" t="s">
        <v>8</v>
      </c>
      <c r="G25" s="12">
        <v>57250</v>
      </c>
      <c r="H25" s="12">
        <f t="shared" si="1"/>
        <v>286250</v>
      </c>
    </row>
    <row r="26" spans="1:8" ht="24.95" customHeight="1">
      <c r="A26" s="3">
        <v>23</v>
      </c>
      <c r="B26" s="17" t="s">
        <v>48</v>
      </c>
      <c r="C26" s="11"/>
      <c r="D26" s="11"/>
      <c r="E26" s="13">
        <v>35</v>
      </c>
      <c r="F26" s="7" t="s">
        <v>8</v>
      </c>
      <c r="G26" s="15">
        <v>41790</v>
      </c>
      <c r="H26" s="12">
        <f t="shared" si="1"/>
        <v>1462650</v>
      </c>
    </row>
    <row r="27" spans="1:8" ht="24.95" customHeight="1">
      <c r="A27" s="3">
        <v>24</v>
      </c>
      <c r="B27" s="11" t="s">
        <v>30</v>
      </c>
      <c r="C27" s="11"/>
      <c r="D27" s="11"/>
      <c r="E27" s="13">
        <v>1</v>
      </c>
      <c r="F27" s="14" t="s">
        <v>31</v>
      </c>
      <c r="G27" s="12">
        <v>7000000</v>
      </c>
      <c r="H27" s="15">
        <f t="shared" si="1"/>
        <v>7000000</v>
      </c>
    </row>
    <row r="28" spans="1:8" ht="24.95" customHeight="1">
      <c r="A28" s="7">
        <v>25</v>
      </c>
      <c r="B28" s="11" t="s">
        <v>49</v>
      </c>
      <c r="C28" s="11"/>
      <c r="D28" s="11"/>
      <c r="E28" s="13">
        <v>41</v>
      </c>
      <c r="F28" s="14" t="s">
        <v>8</v>
      </c>
      <c r="G28" s="12">
        <v>30000</v>
      </c>
      <c r="H28" s="15">
        <f t="shared" si="1"/>
        <v>1230000</v>
      </c>
    </row>
    <row r="29" spans="1:8" ht="24.95" customHeight="1">
      <c r="A29" s="7">
        <v>26</v>
      </c>
      <c r="B29" s="18" t="s">
        <v>50</v>
      </c>
      <c r="C29" s="11"/>
      <c r="D29" s="11"/>
      <c r="E29" s="13">
        <v>7</v>
      </c>
      <c r="F29" s="14" t="s">
        <v>9</v>
      </c>
      <c r="G29" s="12">
        <v>40000</v>
      </c>
      <c r="H29" s="15">
        <f t="shared" si="1"/>
        <v>280000</v>
      </c>
    </row>
    <row r="30" spans="1:8" ht="24.95" customHeight="1">
      <c r="A30" s="7">
        <v>27</v>
      </c>
      <c r="B30" s="19" t="s">
        <v>51</v>
      </c>
      <c r="C30" s="11"/>
      <c r="D30" s="11"/>
      <c r="E30" s="13">
        <v>3</v>
      </c>
      <c r="F30" s="14" t="s">
        <v>8</v>
      </c>
      <c r="G30" s="12">
        <v>400000</v>
      </c>
      <c r="H30" s="12">
        <f t="shared" si="1"/>
        <v>1200000</v>
      </c>
    </row>
    <row r="31" spans="1:8" ht="24.95" customHeight="1">
      <c r="A31" s="7">
        <v>28</v>
      </c>
      <c r="B31" s="22" t="s">
        <v>73</v>
      </c>
      <c r="C31" s="11"/>
      <c r="D31" s="11"/>
      <c r="E31" s="23">
        <v>5</v>
      </c>
      <c r="F31" s="23" t="s">
        <v>47</v>
      </c>
      <c r="G31" s="12">
        <v>57250</v>
      </c>
      <c r="H31" s="24">
        <f t="shared" ref="H31" si="2">E31*G31</f>
        <v>286250</v>
      </c>
    </row>
    <row r="32" spans="1:8" ht="24.95" customHeight="1">
      <c r="A32" s="7">
        <v>29</v>
      </c>
      <c r="B32" s="11" t="s">
        <v>74</v>
      </c>
      <c r="C32" s="11"/>
      <c r="D32" s="11"/>
      <c r="E32" s="7">
        <v>1</v>
      </c>
      <c r="F32" s="7" t="s">
        <v>75</v>
      </c>
      <c r="G32" s="12">
        <v>90000</v>
      </c>
      <c r="H32" s="24">
        <f>E32*G32</f>
        <v>90000</v>
      </c>
    </row>
    <row r="33" spans="1:8" ht="24.95" customHeight="1">
      <c r="A33" s="7">
        <v>30</v>
      </c>
      <c r="B33" s="11" t="s">
        <v>76</v>
      </c>
      <c r="C33" s="11"/>
      <c r="D33" s="11"/>
      <c r="E33" s="7">
        <v>1</v>
      </c>
      <c r="F33" s="7" t="s">
        <v>75</v>
      </c>
      <c r="G33" s="12">
        <v>32000</v>
      </c>
      <c r="H33" s="24">
        <f t="shared" ref="H33:H43" si="3">E33*G33</f>
        <v>32000</v>
      </c>
    </row>
    <row r="34" spans="1:8" ht="24.95" customHeight="1">
      <c r="A34" s="7">
        <v>31</v>
      </c>
      <c r="B34" s="11" t="s">
        <v>77</v>
      </c>
      <c r="C34" s="11"/>
      <c r="D34" s="11"/>
      <c r="E34" s="7">
        <v>1</v>
      </c>
      <c r="F34" s="7" t="s">
        <v>75</v>
      </c>
      <c r="G34" s="12">
        <v>50000</v>
      </c>
      <c r="H34" s="24">
        <f t="shared" si="3"/>
        <v>50000</v>
      </c>
    </row>
    <row r="35" spans="1:8" ht="24.95" customHeight="1">
      <c r="A35" s="7">
        <v>32</v>
      </c>
      <c r="B35" s="11" t="s">
        <v>78</v>
      </c>
      <c r="C35" s="11"/>
      <c r="D35" s="11"/>
      <c r="E35" s="7">
        <v>1</v>
      </c>
      <c r="F35" s="7" t="s">
        <v>75</v>
      </c>
      <c r="G35" s="12">
        <v>40000</v>
      </c>
      <c r="H35" s="24">
        <f t="shared" si="3"/>
        <v>40000</v>
      </c>
    </row>
    <row r="36" spans="1:8" ht="24.95" customHeight="1">
      <c r="A36" s="7">
        <v>33</v>
      </c>
      <c r="B36" s="11" t="s">
        <v>79</v>
      </c>
      <c r="C36" s="11"/>
      <c r="D36" s="11"/>
      <c r="E36" s="7">
        <v>1</v>
      </c>
      <c r="F36" s="7" t="s">
        <v>75</v>
      </c>
      <c r="G36" s="12">
        <v>49000</v>
      </c>
      <c r="H36" s="24">
        <f t="shared" si="3"/>
        <v>49000</v>
      </c>
    </row>
    <row r="37" spans="1:8" ht="24.95" customHeight="1">
      <c r="A37" s="7">
        <v>34</v>
      </c>
      <c r="B37" s="11" t="s">
        <v>80</v>
      </c>
      <c r="C37" s="11"/>
      <c r="D37" s="11"/>
      <c r="E37" s="7">
        <v>1</v>
      </c>
      <c r="F37" s="7" t="s">
        <v>75</v>
      </c>
      <c r="G37" s="12">
        <v>50000</v>
      </c>
      <c r="H37" s="24">
        <f t="shared" si="3"/>
        <v>50000</v>
      </c>
    </row>
    <row r="38" spans="1:8" ht="24.95" customHeight="1">
      <c r="A38" s="7">
        <v>35</v>
      </c>
      <c r="B38" s="4" t="s">
        <v>81</v>
      </c>
      <c r="C38" s="11"/>
      <c r="D38" s="11"/>
      <c r="E38" s="7">
        <v>5</v>
      </c>
      <c r="F38" s="7" t="s">
        <v>75</v>
      </c>
      <c r="G38" s="12">
        <v>95000</v>
      </c>
      <c r="H38" s="24">
        <f t="shared" si="3"/>
        <v>475000</v>
      </c>
    </row>
    <row r="39" spans="1:8" ht="24.95" customHeight="1">
      <c r="A39" s="7">
        <v>36</v>
      </c>
      <c r="B39" s="11" t="s">
        <v>82</v>
      </c>
      <c r="C39" s="11"/>
      <c r="D39" s="11"/>
      <c r="E39" s="7">
        <v>5</v>
      </c>
      <c r="F39" s="7" t="s">
        <v>75</v>
      </c>
      <c r="G39" s="12">
        <v>95000</v>
      </c>
      <c r="H39" s="24">
        <f t="shared" si="3"/>
        <v>475000</v>
      </c>
    </row>
    <row r="40" spans="1:8" ht="24.95" customHeight="1">
      <c r="A40" s="7">
        <v>37</v>
      </c>
      <c r="B40" s="11" t="s">
        <v>83</v>
      </c>
      <c r="C40" s="11"/>
      <c r="D40" s="11"/>
      <c r="E40" s="7">
        <v>5</v>
      </c>
      <c r="F40" s="7" t="s">
        <v>75</v>
      </c>
      <c r="G40" s="12">
        <v>8000</v>
      </c>
      <c r="H40" s="24">
        <f t="shared" si="3"/>
        <v>40000</v>
      </c>
    </row>
    <row r="41" spans="1:8" ht="24.95" customHeight="1">
      <c r="A41" s="7">
        <v>38</v>
      </c>
      <c r="B41" s="11" t="s">
        <v>84</v>
      </c>
      <c r="C41" s="11"/>
      <c r="D41" s="11"/>
      <c r="E41" s="7">
        <v>10</v>
      </c>
      <c r="F41" s="7" t="s">
        <v>2</v>
      </c>
      <c r="G41" s="12">
        <v>18000</v>
      </c>
      <c r="H41" s="24">
        <f t="shared" si="3"/>
        <v>180000</v>
      </c>
    </row>
    <row r="42" spans="1:8" ht="24.95" customHeight="1">
      <c r="A42" s="7">
        <v>39</v>
      </c>
      <c r="B42" s="3" t="s">
        <v>85</v>
      </c>
      <c r="C42" s="11"/>
      <c r="D42" s="11"/>
      <c r="E42" s="7">
        <v>2</v>
      </c>
      <c r="F42" s="7" t="s">
        <v>2</v>
      </c>
      <c r="G42" s="12">
        <v>350000</v>
      </c>
      <c r="H42" s="24">
        <f t="shared" si="3"/>
        <v>700000</v>
      </c>
    </row>
    <row r="43" spans="1:8">
      <c r="A43" s="7"/>
      <c r="B43" s="25" t="s">
        <v>86</v>
      </c>
      <c r="C43" s="11"/>
      <c r="D43" s="11"/>
      <c r="E43" s="7">
        <v>2</v>
      </c>
      <c r="F43" s="7" t="s">
        <v>2</v>
      </c>
      <c r="G43" s="12">
        <v>10000</v>
      </c>
      <c r="H43" s="24">
        <f t="shared" si="3"/>
        <v>20000</v>
      </c>
    </row>
    <row r="44" spans="1:8">
      <c r="A44" s="43" t="s">
        <v>1</v>
      </c>
      <c r="B44" s="43"/>
      <c r="C44" s="43"/>
      <c r="D44" s="43"/>
      <c r="E44" s="43"/>
      <c r="F44" s="43"/>
      <c r="G44" s="43"/>
      <c r="H44" s="16">
        <f>SUM(H4:H43)</f>
        <v>323138050</v>
      </c>
    </row>
    <row r="47" spans="1:8" ht="15.75">
      <c r="F47" s="44" t="s">
        <v>171</v>
      </c>
      <c r="G47" s="44"/>
      <c r="H47" s="44"/>
    </row>
    <row r="48" spans="1:8" ht="15.75">
      <c r="F48" s="39" t="s">
        <v>172</v>
      </c>
      <c r="G48" s="39"/>
      <c r="H48" s="39"/>
    </row>
    <row r="49" spans="6:8" ht="15.75">
      <c r="F49" s="34"/>
      <c r="G49" s="34"/>
      <c r="H49" s="34"/>
    </row>
    <row r="50" spans="6:8" ht="15.75">
      <c r="F50" s="35"/>
      <c r="G50" s="35"/>
      <c r="H50" s="36"/>
    </row>
    <row r="51" spans="6:8" ht="15.75">
      <c r="F51" s="37"/>
      <c r="G51" s="37"/>
      <c r="H51" s="36"/>
    </row>
    <row r="52" spans="6:8" ht="15.75">
      <c r="F52" s="37"/>
      <c r="G52" s="37"/>
      <c r="H52" s="36"/>
    </row>
    <row r="53" spans="6:8" ht="15.75">
      <c r="F53" s="38" t="s">
        <v>173</v>
      </c>
      <c r="G53" s="38"/>
      <c r="H53" s="38"/>
    </row>
    <row r="54" spans="6:8" ht="15.75">
      <c r="F54" s="39" t="s">
        <v>174</v>
      </c>
      <c r="G54" s="39"/>
      <c r="H54" s="39"/>
    </row>
    <row r="55" spans="6:8" ht="15.75">
      <c r="F55" s="39" t="s">
        <v>175</v>
      </c>
      <c r="G55" s="39"/>
      <c r="H55" s="39"/>
    </row>
  </sheetData>
  <mergeCells count="8">
    <mergeCell ref="F53:H53"/>
    <mergeCell ref="F54:H54"/>
    <mergeCell ref="F55:H55"/>
    <mergeCell ref="A1:H1"/>
    <mergeCell ref="A2:H2"/>
    <mergeCell ref="A44:G44"/>
    <mergeCell ref="F47:H47"/>
    <mergeCell ref="F48:H48"/>
  </mergeCells>
  <pageMargins left="0.7" right="0.2" top="0.5" bottom="0" header="0.3" footer="0.3"/>
  <pageSetup scale="8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444A-1708-4607-83EC-375BBC9BC718}">
  <dimension ref="A1:H54"/>
  <sheetViews>
    <sheetView topLeftCell="A34" workbookViewId="0">
      <selection sqref="A1:H54"/>
    </sheetView>
  </sheetViews>
  <sheetFormatPr defaultRowHeight="15"/>
  <cols>
    <col min="1" max="1" width="5.85546875" customWidth="1"/>
    <col min="2" max="2" width="29.140625" customWidth="1"/>
    <col min="3" max="3" width="24.140625" customWidth="1"/>
    <col min="4" max="4" width="13.42578125" customWidth="1"/>
    <col min="5" max="5" width="10.85546875" customWidth="1"/>
    <col min="6" max="6" width="10.42578125" customWidth="1"/>
    <col min="7" max="7" width="17.140625" customWidth="1"/>
    <col min="8" max="8" width="19.7109375" customWidth="1"/>
  </cols>
  <sheetData>
    <row r="1" spans="1:8" ht="15.75">
      <c r="A1" s="40" t="s">
        <v>52</v>
      </c>
      <c r="B1" s="41"/>
      <c r="C1" s="41"/>
      <c r="D1" s="41"/>
      <c r="E1" s="41"/>
      <c r="F1" s="41"/>
      <c r="G1" s="41"/>
      <c r="H1" s="41"/>
    </row>
    <row r="2" spans="1:8">
      <c r="A2" s="42" t="s">
        <v>4</v>
      </c>
      <c r="B2" s="42"/>
      <c r="C2" s="42"/>
      <c r="D2" s="42"/>
      <c r="E2" s="42"/>
      <c r="F2" s="42"/>
      <c r="G2" s="42"/>
      <c r="H2" s="42"/>
    </row>
    <row r="3" spans="1:8" ht="30">
      <c r="A3" s="1" t="s">
        <v>5</v>
      </c>
      <c r="B3" s="1" t="s">
        <v>13</v>
      </c>
      <c r="C3" s="1" t="s">
        <v>14</v>
      </c>
      <c r="D3" s="1" t="s">
        <v>15</v>
      </c>
      <c r="E3" s="1" t="s">
        <v>3</v>
      </c>
      <c r="F3" s="1" t="s">
        <v>6</v>
      </c>
      <c r="G3" s="2" t="s">
        <v>16</v>
      </c>
      <c r="H3" s="2" t="s">
        <v>17</v>
      </c>
    </row>
    <row r="4" spans="1:8" ht="24.95" customHeight="1">
      <c r="A4" s="3">
        <v>1</v>
      </c>
      <c r="B4" s="4" t="s">
        <v>20</v>
      </c>
      <c r="C4" s="4"/>
      <c r="D4" s="7" t="s">
        <v>21</v>
      </c>
      <c r="E4" s="7">
        <v>5</v>
      </c>
      <c r="F4" s="7" t="s">
        <v>8</v>
      </c>
      <c r="G4" s="6">
        <v>100000</v>
      </c>
      <c r="H4" s="6">
        <f t="shared" ref="H4:H14" si="0">E4*G4</f>
        <v>500000</v>
      </c>
    </row>
    <row r="5" spans="1:8" ht="24.95" customHeight="1">
      <c r="A5" s="3">
        <v>2</v>
      </c>
      <c r="B5" s="4" t="s">
        <v>22</v>
      </c>
      <c r="C5" s="4"/>
      <c r="D5" s="7"/>
      <c r="E5" s="7">
        <v>5</v>
      </c>
      <c r="F5" s="7" t="s">
        <v>8</v>
      </c>
      <c r="G5" s="6">
        <v>19000</v>
      </c>
      <c r="H5" s="6">
        <f t="shared" si="0"/>
        <v>95000</v>
      </c>
    </row>
    <row r="6" spans="1:8" ht="24.95" customHeight="1">
      <c r="A6" s="3">
        <v>3</v>
      </c>
      <c r="B6" s="4" t="s">
        <v>34</v>
      </c>
      <c r="C6" s="4" t="s">
        <v>35</v>
      </c>
      <c r="D6" s="7" t="s">
        <v>36</v>
      </c>
      <c r="E6" s="7">
        <v>5</v>
      </c>
      <c r="F6" s="7" t="s">
        <v>37</v>
      </c>
      <c r="G6" s="6">
        <v>225000</v>
      </c>
      <c r="H6" s="6">
        <f t="shared" si="0"/>
        <v>1125000</v>
      </c>
    </row>
    <row r="7" spans="1:8" ht="24.95" customHeight="1">
      <c r="A7" s="3">
        <v>4</v>
      </c>
      <c r="B7" s="4" t="s">
        <v>41</v>
      </c>
      <c r="C7" s="4" t="s">
        <v>42</v>
      </c>
      <c r="D7" s="7" t="s">
        <v>40</v>
      </c>
      <c r="E7" s="7">
        <v>14</v>
      </c>
      <c r="F7" s="7" t="s">
        <v>43</v>
      </c>
      <c r="G7" s="6">
        <v>50000</v>
      </c>
      <c r="H7" s="6">
        <f t="shared" si="0"/>
        <v>700000</v>
      </c>
    </row>
    <row r="8" spans="1:8" ht="24.95" customHeight="1">
      <c r="A8" s="3">
        <v>5</v>
      </c>
      <c r="B8" s="11" t="s">
        <v>53</v>
      </c>
      <c r="C8" s="4" t="s">
        <v>54</v>
      </c>
      <c r="D8" s="7" t="s">
        <v>55</v>
      </c>
      <c r="E8" s="7">
        <v>30</v>
      </c>
      <c r="F8" s="7" t="s">
        <v>8</v>
      </c>
      <c r="G8" s="6">
        <v>72900</v>
      </c>
      <c r="H8" s="6">
        <f t="shared" si="0"/>
        <v>2187000</v>
      </c>
    </row>
    <row r="9" spans="1:8" ht="24.95" customHeight="1">
      <c r="A9" s="3">
        <v>6</v>
      </c>
      <c r="B9" s="4" t="s">
        <v>56</v>
      </c>
      <c r="C9" s="9" t="s">
        <v>57</v>
      </c>
      <c r="D9" s="20" t="s">
        <v>58</v>
      </c>
      <c r="E9" s="20">
        <v>12</v>
      </c>
      <c r="F9" s="21" t="s">
        <v>59</v>
      </c>
      <c r="G9" s="21">
        <v>460000</v>
      </c>
      <c r="H9" s="21">
        <f t="shared" si="0"/>
        <v>5520000</v>
      </c>
    </row>
    <row r="10" spans="1:8" ht="24.95" customHeight="1">
      <c r="A10" s="3">
        <v>7</v>
      </c>
      <c r="B10" s="4" t="s">
        <v>60</v>
      </c>
      <c r="C10" s="4"/>
      <c r="D10" s="3"/>
      <c r="E10" s="3">
        <v>96</v>
      </c>
      <c r="F10" s="3" t="s">
        <v>0</v>
      </c>
      <c r="G10" s="6">
        <v>300000</v>
      </c>
      <c r="H10" s="21">
        <f t="shared" si="0"/>
        <v>28800000</v>
      </c>
    </row>
    <row r="11" spans="1:8" ht="24.95" customHeight="1">
      <c r="A11" s="3">
        <v>8</v>
      </c>
      <c r="B11" s="8" t="s">
        <v>10</v>
      </c>
      <c r="C11" s="8"/>
      <c r="D11" s="3" t="s">
        <v>23</v>
      </c>
      <c r="E11" s="7">
        <v>4</v>
      </c>
      <c r="F11" s="7" t="s">
        <v>7</v>
      </c>
      <c r="G11" s="6">
        <v>33000</v>
      </c>
      <c r="H11" s="6">
        <f t="shared" si="0"/>
        <v>132000</v>
      </c>
    </row>
    <row r="12" spans="1:8" ht="24.95" customHeight="1">
      <c r="A12" s="3">
        <v>9</v>
      </c>
      <c r="B12" s="9" t="s">
        <v>61</v>
      </c>
      <c r="C12" s="9"/>
      <c r="D12" s="7" t="s">
        <v>62</v>
      </c>
      <c r="E12" s="7">
        <v>4</v>
      </c>
      <c r="F12" s="7" t="s">
        <v>63</v>
      </c>
      <c r="G12" s="6">
        <v>9000</v>
      </c>
      <c r="H12" s="6">
        <f t="shared" si="0"/>
        <v>36000</v>
      </c>
    </row>
    <row r="13" spans="1:8" ht="24.95" customHeight="1">
      <c r="A13" s="3">
        <v>10</v>
      </c>
      <c r="B13" s="9" t="s">
        <v>24</v>
      </c>
      <c r="C13" s="9"/>
      <c r="D13" s="10" t="s">
        <v>25</v>
      </c>
      <c r="E13" s="10">
        <v>10</v>
      </c>
      <c r="F13" s="10" t="s">
        <v>8</v>
      </c>
      <c r="G13" s="6">
        <v>1000</v>
      </c>
      <c r="H13" s="6">
        <f t="shared" si="0"/>
        <v>10000</v>
      </c>
    </row>
    <row r="14" spans="1:8" ht="24.95" customHeight="1">
      <c r="A14" s="3">
        <v>11</v>
      </c>
      <c r="B14" s="9" t="s">
        <v>44</v>
      </c>
      <c r="C14" s="9"/>
      <c r="D14" s="7" t="s">
        <v>25</v>
      </c>
      <c r="E14" s="7">
        <v>6</v>
      </c>
      <c r="F14" s="7" t="s">
        <v>8</v>
      </c>
      <c r="G14" s="6">
        <v>63000</v>
      </c>
      <c r="H14" s="6">
        <f t="shared" si="0"/>
        <v>378000</v>
      </c>
    </row>
    <row r="15" spans="1:8" ht="24.95" customHeight="1">
      <c r="A15" s="3">
        <v>12</v>
      </c>
      <c r="B15" s="11" t="s">
        <v>26</v>
      </c>
      <c r="C15" s="11"/>
      <c r="D15" s="11"/>
      <c r="E15" s="7">
        <v>20000</v>
      </c>
      <c r="F15" s="7" t="s">
        <v>27</v>
      </c>
      <c r="G15" s="12">
        <v>10500</v>
      </c>
      <c r="H15" s="12">
        <f>G15*E15</f>
        <v>210000000</v>
      </c>
    </row>
    <row r="16" spans="1:8" ht="24.95" customHeight="1">
      <c r="A16" s="3">
        <v>13</v>
      </c>
      <c r="B16" s="11" t="s">
        <v>45</v>
      </c>
      <c r="C16" s="11"/>
      <c r="D16" s="11"/>
      <c r="E16" s="7">
        <v>3</v>
      </c>
      <c r="F16" s="7" t="s">
        <v>27</v>
      </c>
      <c r="G16" s="12">
        <v>90000</v>
      </c>
      <c r="H16" s="12">
        <f t="shared" ref="H16:H29" si="1">G16*E16</f>
        <v>270000</v>
      </c>
    </row>
    <row r="17" spans="1:8" ht="24.95" customHeight="1">
      <c r="A17" s="3">
        <v>14</v>
      </c>
      <c r="B17" s="4" t="s">
        <v>64</v>
      </c>
      <c r="C17" s="11"/>
      <c r="D17" s="11"/>
      <c r="E17" s="7">
        <v>1</v>
      </c>
      <c r="F17" s="7" t="s">
        <v>65</v>
      </c>
      <c r="G17" s="12">
        <v>5000000</v>
      </c>
      <c r="H17" s="12">
        <f t="shared" si="1"/>
        <v>5000000</v>
      </c>
    </row>
    <row r="18" spans="1:8" ht="24.95" customHeight="1">
      <c r="A18" s="3">
        <v>15</v>
      </c>
      <c r="B18" s="11" t="s">
        <v>46</v>
      </c>
      <c r="C18" s="11"/>
      <c r="D18" s="11"/>
      <c r="E18" s="7">
        <v>3</v>
      </c>
      <c r="F18" s="7" t="s">
        <v>47</v>
      </c>
      <c r="G18" s="12">
        <v>50000</v>
      </c>
      <c r="H18" s="12">
        <f t="shared" si="1"/>
        <v>150000</v>
      </c>
    </row>
    <row r="19" spans="1:8" ht="24.95" customHeight="1">
      <c r="A19" s="3">
        <v>16</v>
      </c>
      <c r="B19" s="4" t="s">
        <v>66</v>
      </c>
      <c r="C19" s="11"/>
      <c r="D19" s="11"/>
      <c r="E19" s="7">
        <v>4</v>
      </c>
      <c r="F19" s="7" t="s">
        <v>67</v>
      </c>
      <c r="G19" s="12">
        <v>131750</v>
      </c>
      <c r="H19" s="12">
        <f t="shared" si="1"/>
        <v>527000</v>
      </c>
    </row>
    <row r="20" spans="1:8" ht="24.95" customHeight="1">
      <c r="A20" s="3">
        <v>17</v>
      </c>
      <c r="B20" s="4" t="s">
        <v>68</v>
      </c>
      <c r="C20" s="11"/>
      <c r="D20" s="11"/>
      <c r="E20" s="7">
        <v>6</v>
      </c>
      <c r="F20" s="7" t="s">
        <v>67</v>
      </c>
      <c r="G20" s="12">
        <v>135750</v>
      </c>
      <c r="H20" s="12">
        <f t="shared" si="1"/>
        <v>814500</v>
      </c>
    </row>
    <row r="21" spans="1:8" ht="24.95" customHeight="1">
      <c r="A21" s="3">
        <v>18</v>
      </c>
      <c r="B21" s="4" t="s">
        <v>69</v>
      </c>
      <c r="C21" s="11"/>
      <c r="D21" s="11"/>
      <c r="E21" s="7">
        <v>20</v>
      </c>
      <c r="F21" s="7" t="s">
        <v>9</v>
      </c>
      <c r="G21" s="12">
        <v>55560</v>
      </c>
      <c r="H21" s="12">
        <f t="shared" si="1"/>
        <v>1111200</v>
      </c>
    </row>
    <row r="22" spans="1:8" ht="24.95" customHeight="1">
      <c r="A22" s="3">
        <v>19</v>
      </c>
      <c r="B22" s="11" t="s">
        <v>70</v>
      </c>
      <c r="C22" s="11"/>
      <c r="D22" s="11"/>
      <c r="E22" s="13">
        <v>15</v>
      </c>
      <c r="F22" s="7" t="s">
        <v>65</v>
      </c>
      <c r="G22" s="12">
        <v>870980</v>
      </c>
      <c r="H22" s="12">
        <f t="shared" si="1"/>
        <v>13064700</v>
      </c>
    </row>
    <row r="23" spans="1:8" ht="24.95" customHeight="1">
      <c r="A23" s="3">
        <v>20</v>
      </c>
      <c r="B23" s="11" t="s">
        <v>71</v>
      </c>
      <c r="C23" s="11"/>
      <c r="D23" s="11"/>
      <c r="E23" s="13">
        <v>20</v>
      </c>
      <c r="F23" s="7" t="s">
        <v>8</v>
      </c>
      <c r="G23" s="12">
        <v>46700</v>
      </c>
      <c r="H23" s="12">
        <f t="shared" si="1"/>
        <v>934000</v>
      </c>
    </row>
    <row r="24" spans="1:8" ht="24.95" customHeight="1">
      <c r="A24" s="3">
        <v>21</v>
      </c>
      <c r="B24" s="11" t="s">
        <v>72</v>
      </c>
      <c r="C24" s="11"/>
      <c r="D24" s="11"/>
      <c r="E24" s="13">
        <v>5</v>
      </c>
      <c r="F24" s="7" t="s">
        <v>8</v>
      </c>
      <c r="G24" s="12">
        <v>57250</v>
      </c>
      <c r="H24" s="12">
        <f t="shared" si="1"/>
        <v>286250</v>
      </c>
    </row>
    <row r="25" spans="1:8" ht="24.95" customHeight="1">
      <c r="A25" s="3">
        <v>22</v>
      </c>
      <c r="B25" s="17" t="s">
        <v>48</v>
      </c>
      <c r="C25" s="11"/>
      <c r="D25" s="11"/>
      <c r="E25" s="13">
        <v>15</v>
      </c>
      <c r="F25" s="7" t="s">
        <v>8</v>
      </c>
      <c r="G25" s="15">
        <v>41790</v>
      </c>
      <c r="H25" s="12">
        <f t="shared" si="1"/>
        <v>626850</v>
      </c>
    </row>
    <row r="26" spans="1:8" ht="24.95" customHeight="1">
      <c r="A26" s="3">
        <v>23</v>
      </c>
      <c r="B26" s="11" t="s">
        <v>30</v>
      </c>
      <c r="C26" s="11"/>
      <c r="D26" s="11"/>
      <c r="E26" s="13">
        <v>1</v>
      </c>
      <c r="F26" s="14" t="s">
        <v>31</v>
      </c>
      <c r="G26" s="12">
        <v>7000000</v>
      </c>
      <c r="H26" s="15">
        <f t="shared" si="1"/>
        <v>7000000</v>
      </c>
    </row>
    <row r="27" spans="1:8" ht="24.95" customHeight="1">
      <c r="A27" s="3">
        <v>24</v>
      </c>
      <c r="B27" s="11" t="s">
        <v>49</v>
      </c>
      <c r="C27" s="11"/>
      <c r="D27" s="11"/>
      <c r="E27" s="13">
        <v>5</v>
      </c>
      <c r="F27" s="14" t="s">
        <v>8</v>
      </c>
      <c r="G27" s="12">
        <v>30000</v>
      </c>
      <c r="H27" s="15">
        <f t="shared" si="1"/>
        <v>150000</v>
      </c>
    </row>
    <row r="28" spans="1:8" ht="24.95" customHeight="1">
      <c r="A28" s="7">
        <v>25</v>
      </c>
      <c r="B28" s="18" t="s">
        <v>50</v>
      </c>
      <c r="C28" s="11"/>
      <c r="D28" s="11"/>
      <c r="E28" s="13">
        <v>7</v>
      </c>
      <c r="F28" s="14" t="s">
        <v>9</v>
      </c>
      <c r="G28" s="12">
        <v>40000</v>
      </c>
      <c r="H28" s="15">
        <f t="shared" si="1"/>
        <v>280000</v>
      </c>
    </row>
    <row r="29" spans="1:8" ht="24.95" customHeight="1">
      <c r="A29" s="7">
        <v>26</v>
      </c>
      <c r="B29" s="19" t="s">
        <v>51</v>
      </c>
      <c r="C29" s="11"/>
      <c r="D29" s="11"/>
      <c r="E29" s="13">
        <v>3</v>
      </c>
      <c r="F29" s="14" t="s">
        <v>8</v>
      </c>
      <c r="G29" s="12">
        <v>400000</v>
      </c>
      <c r="H29" s="12">
        <f t="shared" si="1"/>
        <v>1200000</v>
      </c>
    </row>
    <row r="30" spans="1:8" ht="24.95" customHeight="1">
      <c r="A30" s="7">
        <v>27</v>
      </c>
      <c r="B30" s="22" t="s">
        <v>73</v>
      </c>
      <c r="C30" s="11"/>
      <c r="D30" s="11"/>
      <c r="E30" s="23">
        <v>5</v>
      </c>
      <c r="F30" s="23" t="s">
        <v>47</v>
      </c>
      <c r="G30" s="12">
        <v>57250</v>
      </c>
      <c r="H30" s="24">
        <f t="shared" ref="H30" si="2">E30*G30</f>
        <v>286250</v>
      </c>
    </row>
    <row r="31" spans="1:8" ht="24.95" customHeight="1">
      <c r="A31" s="7">
        <v>28</v>
      </c>
      <c r="B31" s="11" t="s">
        <v>74</v>
      </c>
      <c r="C31" s="11"/>
      <c r="D31" s="11"/>
      <c r="E31" s="7">
        <v>1</v>
      </c>
      <c r="F31" s="7" t="s">
        <v>75</v>
      </c>
      <c r="G31" s="12">
        <v>90000</v>
      </c>
      <c r="H31" s="24">
        <f>E31*G31</f>
        <v>90000</v>
      </c>
    </row>
    <row r="32" spans="1:8" ht="24.95" customHeight="1">
      <c r="A32" s="7">
        <v>29</v>
      </c>
      <c r="B32" s="11" t="s">
        <v>76</v>
      </c>
      <c r="C32" s="11"/>
      <c r="D32" s="11"/>
      <c r="E32" s="7">
        <v>1</v>
      </c>
      <c r="F32" s="7" t="s">
        <v>75</v>
      </c>
      <c r="G32" s="12">
        <v>32000</v>
      </c>
      <c r="H32" s="24">
        <f t="shared" ref="H32:H42" si="3">E32*G32</f>
        <v>32000</v>
      </c>
    </row>
    <row r="33" spans="1:8" ht="24.95" customHeight="1">
      <c r="A33" s="7">
        <v>30</v>
      </c>
      <c r="B33" s="11" t="s">
        <v>77</v>
      </c>
      <c r="C33" s="11"/>
      <c r="D33" s="11"/>
      <c r="E33" s="7">
        <v>1</v>
      </c>
      <c r="F33" s="7" t="s">
        <v>75</v>
      </c>
      <c r="G33" s="12">
        <v>50000</v>
      </c>
      <c r="H33" s="24">
        <f t="shared" si="3"/>
        <v>50000</v>
      </c>
    </row>
    <row r="34" spans="1:8" ht="24.95" customHeight="1">
      <c r="A34" s="7">
        <v>31</v>
      </c>
      <c r="B34" s="11" t="s">
        <v>78</v>
      </c>
      <c r="C34" s="11"/>
      <c r="D34" s="11"/>
      <c r="E34" s="7">
        <v>1</v>
      </c>
      <c r="F34" s="7" t="s">
        <v>75</v>
      </c>
      <c r="G34" s="12">
        <v>40000</v>
      </c>
      <c r="H34" s="24">
        <f t="shared" si="3"/>
        <v>40000</v>
      </c>
    </row>
    <row r="35" spans="1:8" ht="24.95" customHeight="1">
      <c r="A35" s="7">
        <v>32</v>
      </c>
      <c r="B35" s="11" t="s">
        <v>79</v>
      </c>
      <c r="C35" s="11"/>
      <c r="D35" s="11"/>
      <c r="E35" s="7">
        <v>1</v>
      </c>
      <c r="F35" s="7" t="s">
        <v>75</v>
      </c>
      <c r="G35" s="12">
        <v>49000</v>
      </c>
      <c r="H35" s="24">
        <f t="shared" si="3"/>
        <v>49000</v>
      </c>
    </row>
    <row r="36" spans="1:8" ht="24.95" customHeight="1">
      <c r="A36" s="7">
        <v>33</v>
      </c>
      <c r="B36" s="11" t="s">
        <v>80</v>
      </c>
      <c r="C36" s="11"/>
      <c r="D36" s="11"/>
      <c r="E36" s="7">
        <v>1</v>
      </c>
      <c r="F36" s="7" t="s">
        <v>75</v>
      </c>
      <c r="G36" s="12">
        <v>50000</v>
      </c>
      <c r="H36" s="24">
        <f t="shared" si="3"/>
        <v>50000</v>
      </c>
    </row>
    <row r="37" spans="1:8" ht="24.95" customHeight="1">
      <c r="A37" s="7">
        <v>34</v>
      </c>
      <c r="B37" s="4" t="s">
        <v>81</v>
      </c>
      <c r="C37" s="11"/>
      <c r="D37" s="11"/>
      <c r="E37" s="7">
        <v>5</v>
      </c>
      <c r="F37" s="7" t="s">
        <v>75</v>
      </c>
      <c r="G37" s="12">
        <v>95000</v>
      </c>
      <c r="H37" s="24">
        <f t="shared" si="3"/>
        <v>475000</v>
      </c>
    </row>
    <row r="38" spans="1:8" ht="24.95" customHeight="1">
      <c r="A38" s="7">
        <v>35</v>
      </c>
      <c r="B38" s="11" t="s">
        <v>82</v>
      </c>
      <c r="C38" s="11"/>
      <c r="D38" s="11"/>
      <c r="E38" s="7">
        <v>5</v>
      </c>
      <c r="F38" s="7" t="s">
        <v>75</v>
      </c>
      <c r="G38" s="12">
        <v>95000</v>
      </c>
      <c r="H38" s="24">
        <f t="shared" si="3"/>
        <v>475000</v>
      </c>
    </row>
    <row r="39" spans="1:8" ht="24.95" customHeight="1">
      <c r="A39" s="7">
        <v>36</v>
      </c>
      <c r="B39" s="11" t="s">
        <v>83</v>
      </c>
      <c r="C39" s="11"/>
      <c r="D39" s="11"/>
      <c r="E39" s="7">
        <v>5</v>
      </c>
      <c r="F39" s="7" t="s">
        <v>75</v>
      </c>
      <c r="G39" s="12">
        <v>8000</v>
      </c>
      <c r="H39" s="24">
        <f t="shared" si="3"/>
        <v>40000</v>
      </c>
    </row>
    <row r="40" spans="1:8" ht="24.95" customHeight="1">
      <c r="A40" s="7">
        <v>37</v>
      </c>
      <c r="B40" s="11" t="s">
        <v>84</v>
      </c>
      <c r="C40" s="11"/>
      <c r="D40" s="11"/>
      <c r="E40" s="7">
        <v>10</v>
      </c>
      <c r="F40" s="7" t="s">
        <v>2</v>
      </c>
      <c r="G40" s="12">
        <v>18000</v>
      </c>
      <c r="H40" s="24">
        <f t="shared" si="3"/>
        <v>180000</v>
      </c>
    </row>
    <row r="41" spans="1:8" ht="24.95" customHeight="1">
      <c r="A41" s="7">
        <v>38</v>
      </c>
      <c r="B41" s="3" t="s">
        <v>85</v>
      </c>
      <c r="C41" s="11"/>
      <c r="D41" s="11"/>
      <c r="E41" s="7">
        <v>2</v>
      </c>
      <c r="F41" s="7" t="s">
        <v>2</v>
      </c>
      <c r="G41" s="12">
        <v>350000</v>
      </c>
      <c r="H41" s="24">
        <f t="shared" si="3"/>
        <v>700000</v>
      </c>
    </row>
    <row r="42" spans="1:8">
      <c r="A42" s="7">
        <v>39</v>
      </c>
      <c r="B42" s="25" t="s">
        <v>86</v>
      </c>
      <c r="C42" s="11"/>
      <c r="D42" s="11"/>
      <c r="E42" s="7">
        <v>2</v>
      </c>
      <c r="F42" s="7" t="s">
        <v>2</v>
      </c>
      <c r="G42" s="12">
        <v>10000</v>
      </c>
      <c r="H42" s="24">
        <f t="shared" si="3"/>
        <v>20000</v>
      </c>
    </row>
    <row r="43" spans="1:8">
      <c r="A43" s="45" t="s">
        <v>1</v>
      </c>
      <c r="B43" s="45"/>
      <c r="C43" s="45"/>
      <c r="D43" s="45"/>
      <c r="E43" s="45"/>
      <c r="F43" s="45"/>
      <c r="G43" s="45"/>
      <c r="H43" s="16">
        <f>SUM(H4:H42)</f>
        <v>283384750</v>
      </c>
    </row>
    <row r="46" spans="1:8" ht="15.75">
      <c r="F46" s="44" t="s">
        <v>171</v>
      </c>
      <c r="G46" s="44"/>
      <c r="H46" s="44"/>
    </row>
    <row r="47" spans="1:8" ht="15.75">
      <c r="F47" s="39" t="s">
        <v>172</v>
      </c>
      <c r="G47" s="39"/>
      <c r="H47" s="39"/>
    </row>
    <row r="48" spans="1:8" ht="15.75">
      <c r="F48" s="34"/>
      <c r="G48" s="34"/>
      <c r="H48" s="34"/>
    </row>
    <row r="49" spans="6:8" ht="15.75">
      <c r="F49" s="35"/>
      <c r="G49" s="35"/>
      <c r="H49" s="36"/>
    </row>
    <row r="50" spans="6:8" ht="15.75">
      <c r="F50" s="37"/>
      <c r="G50" s="37"/>
      <c r="H50" s="36"/>
    </row>
    <row r="51" spans="6:8" ht="15.75">
      <c r="F51" s="37"/>
      <c r="G51" s="37"/>
      <c r="H51" s="36"/>
    </row>
    <row r="52" spans="6:8" ht="15.75">
      <c r="F52" s="38" t="s">
        <v>173</v>
      </c>
      <c r="G52" s="38"/>
      <c r="H52" s="38"/>
    </row>
    <row r="53" spans="6:8" ht="15.75">
      <c r="F53" s="39" t="s">
        <v>174</v>
      </c>
      <c r="G53" s="39"/>
      <c r="H53" s="39"/>
    </row>
    <row r="54" spans="6:8" ht="15.75">
      <c r="F54" s="39" t="s">
        <v>175</v>
      </c>
      <c r="G54" s="39"/>
      <c r="H54" s="39"/>
    </row>
  </sheetData>
  <mergeCells count="8">
    <mergeCell ref="F52:H52"/>
    <mergeCell ref="F53:H53"/>
    <mergeCell ref="F54:H54"/>
    <mergeCell ref="A1:H1"/>
    <mergeCell ref="A2:H2"/>
    <mergeCell ref="A43:G43"/>
    <mergeCell ref="F46:H46"/>
    <mergeCell ref="F47:H47"/>
  </mergeCells>
  <pageMargins left="0.7" right="0.2" top="0.25" bottom="0" header="0.3" footer="0.3"/>
  <pageSetup scale="8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C841-E8C1-4D38-8973-661E4C4B4E3A}">
  <dimension ref="A1:H60"/>
  <sheetViews>
    <sheetView tabSelected="1" topLeftCell="A27" workbookViewId="0">
      <selection activeCell="M44" sqref="M44"/>
    </sheetView>
  </sheetViews>
  <sheetFormatPr defaultRowHeight="15"/>
  <cols>
    <col min="1" max="1" width="5.85546875" customWidth="1"/>
    <col min="2" max="2" width="30.85546875" customWidth="1"/>
    <col min="3" max="3" width="27.85546875" customWidth="1"/>
    <col min="4" max="4" width="14" customWidth="1"/>
    <col min="5" max="6" width="10.28515625" customWidth="1"/>
    <col min="7" max="7" width="13.28515625" customWidth="1"/>
    <col min="8" max="8" width="20.140625" customWidth="1"/>
  </cols>
  <sheetData>
    <row r="1" spans="1:8" ht="15.75">
      <c r="A1" s="40" t="s">
        <v>32</v>
      </c>
      <c r="B1" s="41"/>
      <c r="C1" s="41"/>
      <c r="D1" s="41"/>
      <c r="E1" s="41"/>
      <c r="F1" s="41"/>
      <c r="G1" s="41"/>
      <c r="H1" s="41"/>
    </row>
    <row r="2" spans="1:8">
      <c r="A2" s="42" t="s">
        <v>4</v>
      </c>
      <c r="B2" s="42"/>
      <c r="C2" s="42"/>
      <c r="D2" s="42"/>
      <c r="E2" s="42"/>
      <c r="F2" s="42"/>
      <c r="G2" s="42"/>
      <c r="H2" s="42"/>
    </row>
    <row r="3" spans="1:8" ht="30">
      <c r="A3" s="1" t="s">
        <v>5</v>
      </c>
      <c r="B3" s="1" t="s">
        <v>13</v>
      </c>
      <c r="C3" s="1" t="s">
        <v>14</v>
      </c>
      <c r="D3" s="1" t="s">
        <v>15</v>
      </c>
      <c r="E3" s="1" t="s">
        <v>3</v>
      </c>
      <c r="F3" s="1" t="s">
        <v>6</v>
      </c>
      <c r="G3" s="2" t="s">
        <v>16</v>
      </c>
      <c r="H3" s="2" t="s">
        <v>17</v>
      </c>
    </row>
    <row r="4" spans="1:8" ht="24.95" customHeight="1">
      <c r="A4" s="3">
        <v>1</v>
      </c>
      <c r="B4" s="4" t="s">
        <v>18</v>
      </c>
      <c r="C4" s="4" t="s">
        <v>33</v>
      </c>
      <c r="D4" s="3" t="s">
        <v>19</v>
      </c>
      <c r="E4" s="3">
        <v>2</v>
      </c>
      <c r="F4" s="3" t="s">
        <v>8</v>
      </c>
      <c r="G4" s="5">
        <v>200000</v>
      </c>
      <c r="H4" s="6">
        <f t="shared" ref="H4:H12" si="0">E4*G4</f>
        <v>400000</v>
      </c>
    </row>
    <row r="5" spans="1:8" ht="24.95" customHeight="1">
      <c r="A5" s="3">
        <v>2</v>
      </c>
      <c r="B5" s="4" t="s">
        <v>20</v>
      </c>
      <c r="C5" s="4"/>
      <c r="D5" s="7" t="s">
        <v>21</v>
      </c>
      <c r="E5" s="7">
        <v>3</v>
      </c>
      <c r="F5" s="7" t="s">
        <v>8</v>
      </c>
      <c r="G5" s="6">
        <v>100000</v>
      </c>
      <c r="H5" s="6">
        <f t="shared" si="0"/>
        <v>300000</v>
      </c>
    </row>
    <row r="6" spans="1:8" ht="24.95" customHeight="1">
      <c r="A6" s="3">
        <v>3</v>
      </c>
      <c r="B6" s="4" t="s">
        <v>22</v>
      </c>
      <c r="C6" s="4"/>
      <c r="D6" s="7"/>
      <c r="E6" s="7">
        <v>4</v>
      </c>
      <c r="F6" s="7" t="s">
        <v>8</v>
      </c>
      <c r="G6" s="6">
        <v>19000</v>
      </c>
      <c r="H6" s="6">
        <f t="shared" si="0"/>
        <v>76000</v>
      </c>
    </row>
    <row r="7" spans="1:8" ht="24.95" customHeight="1">
      <c r="A7" s="3">
        <v>4</v>
      </c>
      <c r="B7" s="4" t="s">
        <v>34</v>
      </c>
      <c r="C7" s="4" t="s">
        <v>35</v>
      </c>
      <c r="D7" s="7" t="s">
        <v>36</v>
      </c>
      <c r="E7" s="7">
        <v>4</v>
      </c>
      <c r="F7" s="7" t="s">
        <v>37</v>
      </c>
      <c r="G7" s="6">
        <v>225000</v>
      </c>
      <c r="H7" s="6">
        <f t="shared" si="0"/>
        <v>900000</v>
      </c>
    </row>
    <row r="8" spans="1:8" ht="24.95" customHeight="1">
      <c r="A8" s="3">
        <v>5</v>
      </c>
      <c r="B8" s="4" t="s">
        <v>38</v>
      </c>
      <c r="C8" s="4" t="s">
        <v>39</v>
      </c>
      <c r="D8" s="7" t="s">
        <v>40</v>
      </c>
      <c r="E8" s="7">
        <v>50</v>
      </c>
      <c r="F8" s="7" t="s">
        <v>11</v>
      </c>
      <c r="G8" s="6">
        <v>10000</v>
      </c>
      <c r="H8" s="6">
        <f t="shared" si="0"/>
        <v>500000</v>
      </c>
    </row>
    <row r="9" spans="1:8" ht="24.95" customHeight="1">
      <c r="A9" s="3">
        <v>6</v>
      </c>
      <c r="B9" s="4" t="s">
        <v>41</v>
      </c>
      <c r="C9" s="4" t="s">
        <v>42</v>
      </c>
      <c r="D9" s="7" t="s">
        <v>40</v>
      </c>
      <c r="E9" s="7">
        <v>70</v>
      </c>
      <c r="F9" s="7" t="s">
        <v>43</v>
      </c>
      <c r="G9" s="6">
        <v>50000</v>
      </c>
      <c r="H9" s="6">
        <f t="shared" si="0"/>
        <v>3500000</v>
      </c>
    </row>
    <row r="10" spans="1:8" ht="24.95" customHeight="1">
      <c r="A10" s="3">
        <v>7</v>
      </c>
      <c r="B10" s="8" t="s">
        <v>10</v>
      </c>
      <c r="C10" s="8"/>
      <c r="D10" s="3" t="s">
        <v>23</v>
      </c>
      <c r="E10" s="7">
        <v>2</v>
      </c>
      <c r="F10" s="7" t="s">
        <v>7</v>
      </c>
      <c r="G10" s="6">
        <v>33000</v>
      </c>
      <c r="H10" s="6">
        <f t="shared" si="0"/>
        <v>66000</v>
      </c>
    </row>
    <row r="11" spans="1:8" ht="24.95" customHeight="1">
      <c r="A11" s="3">
        <v>8</v>
      </c>
      <c r="B11" s="9" t="s">
        <v>24</v>
      </c>
      <c r="C11" s="9"/>
      <c r="D11" s="10" t="s">
        <v>25</v>
      </c>
      <c r="E11" s="10">
        <v>4</v>
      </c>
      <c r="F11" s="10" t="s">
        <v>8</v>
      </c>
      <c r="G11" s="6">
        <v>1000</v>
      </c>
      <c r="H11" s="6">
        <f t="shared" si="0"/>
        <v>4000</v>
      </c>
    </row>
    <row r="12" spans="1:8" ht="24.95" customHeight="1">
      <c r="A12" s="3">
        <v>9</v>
      </c>
      <c r="B12" s="9" t="s">
        <v>44</v>
      </c>
      <c r="C12" s="9"/>
      <c r="D12" s="7" t="s">
        <v>25</v>
      </c>
      <c r="E12" s="7">
        <v>4</v>
      </c>
      <c r="F12" s="7" t="s">
        <v>8</v>
      </c>
      <c r="G12" s="6">
        <v>63000</v>
      </c>
      <c r="H12" s="6">
        <f t="shared" si="0"/>
        <v>252000</v>
      </c>
    </row>
    <row r="13" spans="1:8" ht="24.95" customHeight="1">
      <c r="A13" s="3">
        <v>10</v>
      </c>
      <c r="B13" s="11" t="s">
        <v>26</v>
      </c>
      <c r="C13" s="11"/>
      <c r="D13" s="11"/>
      <c r="E13" s="7">
        <v>12000</v>
      </c>
      <c r="F13" s="7" t="s">
        <v>27</v>
      </c>
      <c r="G13" s="12">
        <v>10500</v>
      </c>
      <c r="H13" s="12">
        <f>G13*E13</f>
        <v>126000000</v>
      </c>
    </row>
    <row r="14" spans="1:8" ht="24.95" customHeight="1">
      <c r="A14" s="3">
        <v>11</v>
      </c>
      <c r="B14" s="11" t="s">
        <v>28</v>
      </c>
      <c r="C14" s="11"/>
      <c r="D14" s="11"/>
      <c r="E14" s="7">
        <v>2</v>
      </c>
      <c r="F14" s="7" t="s">
        <v>29</v>
      </c>
      <c r="G14" s="12">
        <v>950000</v>
      </c>
      <c r="H14" s="12">
        <f t="shared" ref="H14:H48" si="1">G14*E14</f>
        <v>1900000</v>
      </c>
    </row>
    <row r="15" spans="1:8" ht="24.95" customHeight="1">
      <c r="A15" s="3">
        <v>12</v>
      </c>
      <c r="B15" s="11" t="s">
        <v>45</v>
      </c>
      <c r="C15" s="11"/>
      <c r="D15" s="11"/>
      <c r="E15" s="7">
        <v>12</v>
      </c>
      <c r="F15" s="7" t="s">
        <v>27</v>
      </c>
      <c r="G15" s="12">
        <v>90000</v>
      </c>
      <c r="H15" s="12">
        <f t="shared" si="1"/>
        <v>1080000</v>
      </c>
    </row>
    <row r="16" spans="1:8" ht="24.95" customHeight="1">
      <c r="A16" s="3">
        <v>13</v>
      </c>
      <c r="B16" s="11" t="s">
        <v>46</v>
      </c>
      <c r="C16" s="11"/>
      <c r="D16" s="11"/>
      <c r="E16" s="7">
        <v>3</v>
      </c>
      <c r="F16" s="7" t="s">
        <v>47</v>
      </c>
      <c r="G16" s="12">
        <v>50000</v>
      </c>
      <c r="H16" s="12">
        <f t="shared" si="1"/>
        <v>150000</v>
      </c>
    </row>
    <row r="17" spans="1:8" ht="24.95" customHeight="1">
      <c r="A17" s="3">
        <v>14</v>
      </c>
      <c r="B17" s="17" t="s">
        <v>48</v>
      </c>
      <c r="C17" s="11"/>
      <c r="D17" s="11"/>
      <c r="E17" s="13">
        <v>70</v>
      </c>
      <c r="F17" s="7" t="s">
        <v>8</v>
      </c>
      <c r="G17" s="15">
        <v>41790</v>
      </c>
      <c r="H17" s="12">
        <f t="shared" si="1"/>
        <v>2925300</v>
      </c>
    </row>
    <row r="18" spans="1:8" ht="24.95" customHeight="1">
      <c r="A18" s="3">
        <v>15</v>
      </c>
      <c r="B18" s="11" t="s">
        <v>30</v>
      </c>
      <c r="C18" s="11"/>
      <c r="D18" s="11"/>
      <c r="E18" s="13">
        <v>1</v>
      </c>
      <c r="F18" s="14" t="s">
        <v>31</v>
      </c>
      <c r="G18" s="12">
        <v>7000000</v>
      </c>
      <c r="H18" s="15">
        <f t="shared" si="1"/>
        <v>7000000</v>
      </c>
    </row>
    <row r="19" spans="1:8" ht="24.95" customHeight="1">
      <c r="A19" s="3">
        <v>16</v>
      </c>
      <c r="B19" s="11" t="s">
        <v>49</v>
      </c>
      <c r="C19" s="11"/>
      <c r="D19" s="11"/>
      <c r="E19" s="13">
        <v>41</v>
      </c>
      <c r="F19" s="14" t="s">
        <v>8</v>
      </c>
      <c r="G19" s="12">
        <v>30000</v>
      </c>
      <c r="H19" s="15">
        <f t="shared" si="1"/>
        <v>1230000</v>
      </c>
    </row>
    <row r="20" spans="1:8" ht="24.95" customHeight="1">
      <c r="A20" s="3">
        <v>17</v>
      </c>
      <c r="B20" s="18" t="s">
        <v>50</v>
      </c>
      <c r="C20" s="11"/>
      <c r="D20" s="11"/>
      <c r="E20" s="13">
        <v>15</v>
      </c>
      <c r="F20" s="14" t="s">
        <v>9</v>
      </c>
      <c r="G20" s="12">
        <v>40000</v>
      </c>
      <c r="H20" s="15">
        <f t="shared" si="1"/>
        <v>600000</v>
      </c>
    </row>
    <row r="21" spans="1:8" ht="24.95" customHeight="1">
      <c r="A21" s="3">
        <v>18</v>
      </c>
      <c r="B21" s="47" t="s">
        <v>176</v>
      </c>
      <c r="C21" s="47"/>
      <c r="D21" s="47"/>
      <c r="E21" s="48">
        <v>400</v>
      </c>
      <c r="F21" s="48" t="s">
        <v>8</v>
      </c>
      <c r="G21" s="49">
        <v>10000</v>
      </c>
      <c r="H21" s="15">
        <f t="shared" si="1"/>
        <v>4000000</v>
      </c>
    </row>
    <row r="22" spans="1:8" ht="24.95" customHeight="1">
      <c r="A22" s="3">
        <v>19</v>
      </c>
      <c r="B22" s="47" t="s">
        <v>177</v>
      </c>
      <c r="C22" s="47"/>
      <c r="D22" s="47"/>
      <c r="E22" s="48">
        <v>400</v>
      </c>
      <c r="F22" s="48" t="s">
        <v>8</v>
      </c>
      <c r="G22" s="49">
        <v>1500</v>
      </c>
      <c r="H22" s="15">
        <f t="shared" si="1"/>
        <v>600000</v>
      </c>
    </row>
    <row r="23" spans="1:8" ht="24.95" customHeight="1">
      <c r="A23" s="3">
        <v>20</v>
      </c>
      <c r="B23" s="47" t="s">
        <v>178</v>
      </c>
      <c r="C23" s="47"/>
      <c r="D23" s="47"/>
      <c r="E23" s="48">
        <v>400</v>
      </c>
      <c r="F23" s="48" t="s">
        <v>8</v>
      </c>
      <c r="G23" s="49">
        <v>1000</v>
      </c>
      <c r="H23" s="15">
        <f t="shared" si="1"/>
        <v>400000</v>
      </c>
    </row>
    <row r="24" spans="1:8" ht="24.95" customHeight="1">
      <c r="A24" s="3">
        <v>21</v>
      </c>
      <c r="B24" s="47" t="s">
        <v>179</v>
      </c>
      <c r="C24" s="47"/>
      <c r="D24" s="47"/>
      <c r="E24" s="48">
        <v>400</v>
      </c>
      <c r="F24" s="48" t="s">
        <v>8</v>
      </c>
      <c r="G24" s="49">
        <v>1000</v>
      </c>
      <c r="H24" s="15">
        <f t="shared" si="1"/>
        <v>400000</v>
      </c>
    </row>
    <row r="25" spans="1:8" ht="24.95" customHeight="1">
      <c r="A25" s="3">
        <v>22</v>
      </c>
      <c r="B25" s="47" t="s">
        <v>180</v>
      </c>
      <c r="C25" s="47"/>
      <c r="D25" s="47"/>
      <c r="E25" s="48">
        <v>400</v>
      </c>
      <c r="F25" s="48" t="s">
        <v>8</v>
      </c>
      <c r="G25" s="49">
        <v>15000</v>
      </c>
      <c r="H25" s="15">
        <f t="shared" si="1"/>
        <v>6000000</v>
      </c>
    </row>
    <row r="26" spans="1:8" ht="24.95" customHeight="1">
      <c r="A26" s="3">
        <v>23</v>
      </c>
      <c r="B26" s="47" t="s">
        <v>181</v>
      </c>
      <c r="C26" s="47"/>
      <c r="D26" s="47"/>
      <c r="E26" s="48">
        <v>400</v>
      </c>
      <c r="F26" s="48" t="s">
        <v>8</v>
      </c>
      <c r="G26" s="49">
        <v>500</v>
      </c>
      <c r="H26" s="15">
        <f t="shared" si="1"/>
        <v>200000</v>
      </c>
    </row>
    <row r="27" spans="1:8" ht="24.95" customHeight="1">
      <c r="A27" s="3">
        <v>24</v>
      </c>
      <c r="B27" s="47" t="s">
        <v>182</v>
      </c>
      <c r="C27" s="47"/>
      <c r="D27" s="47"/>
      <c r="E27" s="48">
        <v>400</v>
      </c>
      <c r="F27" s="48" t="s">
        <v>8</v>
      </c>
      <c r="G27" s="49">
        <v>500</v>
      </c>
      <c r="H27" s="15">
        <f t="shared" si="1"/>
        <v>200000</v>
      </c>
    </row>
    <row r="28" spans="1:8" ht="24.95" customHeight="1">
      <c r="A28" s="3">
        <v>25</v>
      </c>
      <c r="B28" s="47" t="s">
        <v>183</v>
      </c>
      <c r="C28" s="47"/>
      <c r="D28" s="47"/>
      <c r="E28" s="48">
        <v>400</v>
      </c>
      <c r="F28" s="48" t="s">
        <v>8</v>
      </c>
      <c r="G28" s="49">
        <v>500</v>
      </c>
      <c r="H28" s="15">
        <f t="shared" si="1"/>
        <v>200000</v>
      </c>
    </row>
    <row r="29" spans="1:8" ht="24.95" customHeight="1">
      <c r="A29" s="3">
        <v>26</v>
      </c>
      <c r="B29" s="47" t="s">
        <v>184</v>
      </c>
      <c r="C29" s="47"/>
      <c r="D29" s="47"/>
      <c r="E29" s="48">
        <v>400</v>
      </c>
      <c r="F29" s="48" t="s">
        <v>8</v>
      </c>
      <c r="G29" s="49">
        <v>5000</v>
      </c>
      <c r="H29" s="15">
        <f t="shared" si="1"/>
        <v>2000000</v>
      </c>
    </row>
    <row r="30" spans="1:8" ht="24.95" customHeight="1">
      <c r="A30" s="3">
        <v>27</v>
      </c>
      <c r="B30" s="47" t="s">
        <v>185</v>
      </c>
      <c r="C30" s="47"/>
      <c r="D30" s="47"/>
      <c r="E30" s="48">
        <v>400</v>
      </c>
      <c r="F30" s="48" t="s">
        <v>8</v>
      </c>
      <c r="G30" s="49">
        <v>1500</v>
      </c>
      <c r="H30" s="15">
        <f t="shared" si="1"/>
        <v>600000</v>
      </c>
    </row>
    <row r="31" spans="1:8" ht="24.95" customHeight="1">
      <c r="A31" s="3">
        <v>28</v>
      </c>
      <c r="B31" s="47" t="s">
        <v>186</v>
      </c>
      <c r="C31" s="47"/>
      <c r="D31" s="47"/>
      <c r="E31" s="48">
        <v>400</v>
      </c>
      <c r="F31" s="48" t="s">
        <v>8</v>
      </c>
      <c r="G31" s="49">
        <v>11000</v>
      </c>
      <c r="H31" s="15">
        <f t="shared" si="1"/>
        <v>4400000</v>
      </c>
    </row>
    <row r="32" spans="1:8" ht="24.95" customHeight="1">
      <c r="A32" s="3">
        <v>29</v>
      </c>
      <c r="B32" s="47" t="s">
        <v>187</v>
      </c>
      <c r="C32" s="47"/>
      <c r="D32" s="47"/>
      <c r="E32" s="48">
        <v>400</v>
      </c>
      <c r="F32" s="48" t="s">
        <v>8</v>
      </c>
      <c r="G32" s="49">
        <v>2000</v>
      </c>
      <c r="H32" s="15">
        <f t="shared" si="1"/>
        <v>800000</v>
      </c>
    </row>
    <row r="33" spans="1:8" ht="24.95" customHeight="1">
      <c r="A33" s="3">
        <v>30</v>
      </c>
      <c r="B33" s="50" t="s">
        <v>188</v>
      </c>
      <c r="C33" s="47"/>
      <c r="D33" s="47"/>
      <c r="E33" s="48">
        <v>400</v>
      </c>
      <c r="F33" s="48" t="s">
        <v>8</v>
      </c>
      <c r="G33" s="49">
        <v>2000</v>
      </c>
      <c r="H33" s="15">
        <f t="shared" si="1"/>
        <v>800000</v>
      </c>
    </row>
    <row r="34" spans="1:8" ht="24.95" customHeight="1">
      <c r="A34" s="3">
        <v>31</v>
      </c>
      <c r="B34" s="47" t="s">
        <v>189</v>
      </c>
      <c r="C34" s="47"/>
      <c r="D34" s="47"/>
      <c r="E34" s="48">
        <v>400</v>
      </c>
      <c r="F34" s="48" t="s">
        <v>8</v>
      </c>
      <c r="G34" s="49">
        <v>3000</v>
      </c>
      <c r="H34" s="15">
        <f t="shared" si="1"/>
        <v>1200000</v>
      </c>
    </row>
    <row r="35" spans="1:8" ht="24.95" customHeight="1">
      <c r="A35" s="3">
        <v>32</v>
      </c>
      <c r="B35" s="47" t="s">
        <v>190</v>
      </c>
      <c r="C35" s="47"/>
      <c r="D35" s="47"/>
      <c r="E35" s="48">
        <v>400</v>
      </c>
      <c r="F35" s="48" t="s">
        <v>8</v>
      </c>
      <c r="G35" s="49">
        <v>3000</v>
      </c>
      <c r="H35" s="15">
        <f t="shared" si="1"/>
        <v>1200000</v>
      </c>
    </row>
    <row r="36" spans="1:8" ht="24.95" customHeight="1">
      <c r="A36" s="3">
        <v>33</v>
      </c>
      <c r="B36" s="47" t="s">
        <v>191</v>
      </c>
      <c r="C36" s="47"/>
      <c r="D36" s="47"/>
      <c r="E36" s="48">
        <v>400</v>
      </c>
      <c r="F36" s="48" t="s">
        <v>8</v>
      </c>
      <c r="G36" s="49">
        <v>3000</v>
      </c>
      <c r="H36" s="15">
        <f t="shared" si="1"/>
        <v>1200000</v>
      </c>
    </row>
    <row r="37" spans="1:8" ht="24.95" customHeight="1">
      <c r="A37" s="3">
        <v>34</v>
      </c>
      <c r="B37" s="47" t="s">
        <v>192</v>
      </c>
      <c r="C37" s="47"/>
      <c r="D37" s="47"/>
      <c r="E37" s="48">
        <v>400</v>
      </c>
      <c r="F37" s="48" t="s">
        <v>8</v>
      </c>
      <c r="G37" s="49">
        <v>4000</v>
      </c>
      <c r="H37" s="15">
        <f t="shared" si="1"/>
        <v>1600000</v>
      </c>
    </row>
    <row r="38" spans="1:8" ht="24.95" customHeight="1">
      <c r="A38" s="3">
        <v>35</v>
      </c>
      <c r="B38" s="51" t="s">
        <v>193</v>
      </c>
      <c r="C38" s="47"/>
      <c r="D38" s="47"/>
      <c r="E38" s="48">
        <v>400</v>
      </c>
      <c r="F38" s="48" t="s">
        <v>8</v>
      </c>
      <c r="G38" s="49">
        <v>4000</v>
      </c>
      <c r="H38" s="15">
        <f t="shared" si="1"/>
        <v>1600000</v>
      </c>
    </row>
    <row r="39" spans="1:8" ht="24.95" customHeight="1">
      <c r="A39" s="3">
        <v>36</v>
      </c>
      <c r="B39" s="47" t="s">
        <v>194</v>
      </c>
      <c r="C39" s="47"/>
      <c r="D39" s="47"/>
      <c r="E39" s="48">
        <v>400</v>
      </c>
      <c r="F39" s="48" t="s">
        <v>8</v>
      </c>
      <c r="G39" s="49">
        <v>4000</v>
      </c>
      <c r="H39" s="15">
        <f t="shared" si="1"/>
        <v>1600000</v>
      </c>
    </row>
    <row r="40" spans="1:8" ht="24.95" customHeight="1">
      <c r="A40" s="3">
        <v>37</v>
      </c>
      <c r="B40" s="47" t="s">
        <v>195</v>
      </c>
      <c r="C40" s="47"/>
      <c r="D40" s="47"/>
      <c r="E40" s="48">
        <v>400</v>
      </c>
      <c r="F40" s="48" t="s">
        <v>8</v>
      </c>
      <c r="G40" s="49">
        <v>500</v>
      </c>
      <c r="H40" s="15">
        <f t="shared" si="1"/>
        <v>200000</v>
      </c>
    </row>
    <row r="41" spans="1:8" ht="24.95" customHeight="1">
      <c r="A41" s="3">
        <v>38</v>
      </c>
      <c r="B41" s="47" t="s">
        <v>196</v>
      </c>
      <c r="C41" s="47"/>
      <c r="D41" s="47"/>
      <c r="E41" s="48">
        <v>400</v>
      </c>
      <c r="F41" s="48" t="s">
        <v>8</v>
      </c>
      <c r="G41" s="49">
        <v>500</v>
      </c>
      <c r="H41" s="15">
        <f t="shared" si="1"/>
        <v>200000</v>
      </c>
    </row>
    <row r="42" spans="1:8" ht="24.95" customHeight="1">
      <c r="A42" s="3">
        <v>39</v>
      </c>
      <c r="B42" s="47" t="s">
        <v>197</v>
      </c>
      <c r="C42" s="47"/>
      <c r="D42" s="47"/>
      <c r="E42" s="48">
        <v>400</v>
      </c>
      <c r="F42" s="48" t="s">
        <v>8</v>
      </c>
      <c r="G42" s="49">
        <v>50</v>
      </c>
      <c r="H42" s="15">
        <f t="shared" si="1"/>
        <v>20000</v>
      </c>
    </row>
    <row r="43" spans="1:8" ht="24.95" customHeight="1">
      <c r="A43" s="3">
        <v>40</v>
      </c>
      <c r="B43" s="47" t="s">
        <v>198</v>
      </c>
      <c r="C43" s="47"/>
      <c r="D43" s="47"/>
      <c r="E43" s="48">
        <v>400</v>
      </c>
      <c r="F43" s="48" t="s">
        <v>8</v>
      </c>
      <c r="G43" s="49">
        <v>500</v>
      </c>
      <c r="H43" s="15">
        <f t="shared" si="1"/>
        <v>200000</v>
      </c>
    </row>
    <row r="44" spans="1:8" ht="24.95" customHeight="1">
      <c r="A44" s="3">
        <v>41</v>
      </c>
      <c r="B44" s="47" t="s">
        <v>199</v>
      </c>
      <c r="C44" s="47"/>
      <c r="D44" s="47"/>
      <c r="E44" s="48">
        <v>400</v>
      </c>
      <c r="F44" s="48" t="s">
        <v>8</v>
      </c>
      <c r="G44" s="49">
        <v>750</v>
      </c>
      <c r="H44" s="15">
        <f t="shared" si="1"/>
        <v>300000</v>
      </c>
    </row>
    <row r="45" spans="1:8" ht="24.95" customHeight="1">
      <c r="A45" s="3">
        <v>42</v>
      </c>
      <c r="B45" s="47" t="s">
        <v>200</v>
      </c>
      <c r="C45" s="47"/>
      <c r="D45" s="47"/>
      <c r="E45" s="48">
        <v>400</v>
      </c>
      <c r="F45" s="48" t="s">
        <v>8</v>
      </c>
      <c r="G45" s="49">
        <v>3000</v>
      </c>
      <c r="H45" s="15">
        <f t="shared" si="1"/>
        <v>1200000</v>
      </c>
    </row>
    <row r="46" spans="1:8" ht="24.95" customHeight="1">
      <c r="A46" s="3">
        <v>43</v>
      </c>
      <c r="B46" s="47" t="s">
        <v>201</v>
      </c>
      <c r="C46" s="47"/>
      <c r="D46" s="47"/>
      <c r="E46" s="48">
        <v>400</v>
      </c>
      <c r="F46" s="48" t="s">
        <v>8</v>
      </c>
      <c r="G46" s="52">
        <v>200</v>
      </c>
      <c r="H46" s="15">
        <f t="shared" si="1"/>
        <v>80000</v>
      </c>
    </row>
    <row r="47" spans="1:8" ht="24.95" customHeight="1">
      <c r="A47" s="3">
        <v>44</v>
      </c>
      <c r="B47" s="18" t="s">
        <v>202</v>
      </c>
      <c r="C47" s="11"/>
      <c r="D47" s="11"/>
      <c r="E47" s="13">
        <v>400</v>
      </c>
      <c r="F47" s="48" t="s">
        <v>8</v>
      </c>
      <c r="G47" s="52">
        <v>36000</v>
      </c>
      <c r="H47" s="15">
        <f t="shared" si="1"/>
        <v>14400000</v>
      </c>
    </row>
    <row r="48" spans="1:8" ht="14.25" customHeight="1">
      <c r="A48" s="3">
        <v>45</v>
      </c>
      <c r="B48" s="19" t="s">
        <v>51</v>
      </c>
      <c r="C48" s="11"/>
      <c r="D48" s="11"/>
      <c r="E48" s="13">
        <v>3</v>
      </c>
      <c r="F48" s="14" t="s">
        <v>8</v>
      </c>
      <c r="G48" s="12">
        <v>400000</v>
      </c>
      <c r="H48" s="12">
        <f t="shared" si="1"/>
        <v>1200000</v>
      </c>
    </row>
    <row r="49" spans="1:8">
      <c r="A49" s="43" t="s">
        <v>1</v>
      </c>
      <c r="B49" s="43"/>
      <c r="C49" s="43"/>
      <c r="D49" s="43"/>
      <c r="E49" s="43"/>
      <c r="F49" s="43"/>
      <c r="G49" s="43"/>
      <c r="H49" s="16">
        <f>SUM(H4:H48)</f>
        <v>193683300</v>
      </c>
    </row>
    <row r="52" spans="1:8" ht="15.75">
      <c r="F52" s="44" t="s">
        <v>171</v>
      </c>
      <c r="G52" s="44"/>
      <c r="H52" s="44"/>
    </row>
    <row r="53" spans="1:8" ht="15.75">
      <c r="F53" s="39" t="s">
        <v>172</v>
      </c>
      <c r="G53" s="39"/>
      <c r="H53" s="39"/>
    </row>
    <row r="54" spans="1:8" ht="15.75">
      <c r="F54" s="34"/>
      <c r="G54" s="34"/>
      <c r="H54" s="34"/>
    </row>
    <row r="55" spans="1:8" ht="15.75">
      <c r="F55" s="35"/>
      <c r="G55" s="35"/>
      <c r="H55" s="36"/>
    </row>
    <row r="56" spans="1:8" ht="15.75">
      <c r="F56" s="37"/>
      <c r="G56" s="37"/>
      <c r="H56" s="36"/>
    </row>
    <row r="57" spans="1:8" ht="15.75">
      <c r="F57" s="37"/>
      <c r="G57" s="37"/>
      <c r="H57" s="36"/>
    </row>
    <row r="58" spans="1:8" ht="15.75">
      <c r="F58" s="38" t="s">
        <v>173</v>
      </c>
      <c r="G58" s="38"/>
      <c r="H58" s="38"/>
    </row>
    <row r="59" spans="1:8" ht="15.75">
      <c r="F59" s="39" t="s">
        <v>174</v>
      </c>
      <c r="G59" s="39"/>
      <c r="H59" s="39"/>
    </row>
    <row r="60" spans="1:8" ht="15.75">
      <c r="F60" s="39" t="s">
        <v>175</v>
      </c>
      <c r="G60" s="39"/>
      <c r="H60" s="39"/>
    </row>
  </sheetData>
  <mergeCells count="8">
    <mergeCell ref="F58:H58"/>
    <mergeCell ref="F59:H59"/>
    <mergeCell ref="F60:H60"/>
    <mergeCell ref="A1:H1"/>
    <mergeCell ref="A2:H2"/>
    <mergeCell ref="A49:G49"/>
    <mergeCell ref="F52:H52"/>
    <mergeCell ref="F53:H53"/>
  </mergeCells>
  <pageMargins left="0.7" right="0.2" top="0.25" bottom="0" header="0.3" footer="0.3"/>
  <pageSetup scale="8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C896-2912-4D2E-9679-1098F299B803}">
  <dimension ref="A1:H23"/>
  <sheetViews>
    <sheetView topLeftCell="A4" workbookViewId="0">
      <selection activeCell="M10" sqref="M10"/>
    </sheetView>
  </sheetViews>
  <sheetFormatPr defaultRowHeight="15"/>
  <cols>
    <col min="1" max="1" width="4.5703125" customWidth="1"/>
    <col min="2" max="2" width="27.85546875" customWidth="1"/>
    <col min="4" max="4" width="10.85546875" customWidth="1"/>
    <col min="7" max="7" width="14.28515625" customWidth="1"/>
    <col min="8" max="8" width="15.85546875" customWidth="1"/>
  </cols>
  <sheetData>
    <row r="1" spans="1:8" ht="15.75">
      <c r="A1" s="40" t="s">
        <v>12</v>
      </c>
      <c r="B1" s="41"/>
      <c r="C1" s="41"/>
      <c r="D1" s="41"/>
      <c r="E1" s="41"/>
      <c r="F1" s="41"/>
      <c r="G1" s="41"/>
      <c r="H1" s="41"/>
    </row>
    <row r="2" spans="1:8">
      <c r="A2" s="42" t="s">
        <v>4</v>
      </c>
      <c r="B2" s="42"/>
      <c r="C2" s="42"/>
      <c r="D2" s="42"/>
      <c r="E2" s="42"/>
      <c r="F2" s="42"/>
      <c r="G2" s="42"/>
      <c r="H2" s="42"/>
    </row>
    <row r="3" spans="1:8" ht="30">
      <c r="A3" s="1" t="s">
        <v>5</v>
      </c>
      <c r="B3" s="1" t="s">
        <v>13</v>
      </c>
      <c r="C3" s="1" t="s">
        <v>14</v>
      </c>
      <c r="D3" s="1" t="s">
        <v>15</v>
      </c>
      <c r="E3" s="1" t="s">
        <v>3</v>
      </c>
      <c r="F3" s="1" t="s">
        <v>6</v>
      </c>
      <c r="G3" s="2" t="s">
        <v>16</v>
      </c>
      <c r="H3" s="2" t="s">
        <v>17</v>
      </c>
    </row>
    <row r="4" spans="1:8" ht="45">
      <c r="A4" s="3">
        <v>1</v>
      </c>
      <c r="B4" s="4" t="s">
        <v>18</v>
      </c>
      <c r="C4" s="4"/>
      <c r="D4" s="3" t="s">
        <v>19</v>
      </c>
      <c r="E4" s="3">
        <v>6</v>
      </c>
      <c r="F4" s="3" t="s">
        <v>8</v>
      </c>
      <c r="G4" s="5">
        <v>200000</v>
      </c>
      <c r="H4" s="6">
        <f t="shared" ref="H4:H8" si="0">E4*G4</f>
        <v>1200000</v>
      </c>
    </row>
    <row r="5" spans="1:8">
      <c r="A5" s="3">
        <v>2</v>
      </c>
      <c r="B5" s="4" t="s">
        <v>20</v>
      </c>
      <c r="C5" s="4"/>
      <c r="D5" s="7" t="s">
        <v>21</v>
      </c>
      <c r="E5" s="7">
        <v>3</v>
      </c>
      <c r="F5" s="7" t="s">
        <v>8</v>
      </c>
      <c r="G5" s="6">
        <v>100000</v>
      </c>
      <c r="H5" s="6">
        <f t="shared" si="0"/>
        <v>300000</v>
      </c>
    </row>
    <row r="6" spans="1:8">
      <c r="A6" s="3">
        <v>3</v>
      </c>
      <c r="B6" s="4" t="s">
        <v>22</v>
      </c>
      <c r="C6" s="4"/>
      <c r="D6" s="7"/>
      <c r="E6" s="7">
        <v>4</v>
      </c>
      <c r="F6" s="7" t="s">
        <v>8</v>
      </c>
      <c r="G6" s="6">
        <v>19000</v>
      </c>
      <c r="H6" s="6">
        <f t="shared" si="0"/>
        <v>76000</v>
      </c>
    </row>
    <row r="7" spans="1:8" ht="30">
      <c r="A7" s="3">
        <v>4</v>
      </c>
      <c r="B7" s="8" t="s">
        <v>10</v>
      </c>
      <c r="C7" s="8"/>
      <c r="D7" s="3" t="s">
        <v>23</v>
      </c>
      <c r="E7" s="7">
        <v>2</v>
      </c>
      <c r="F7" s="7" t="s">
        <v>7</v>
      </c>
      <c r="G7" s="6">
        <v>33000</v>
      </c>
      <c r="H7" s="6">
        <f t="shared" si="0"/>
        <v>66000</v>
      </c>
    </row>
    <row r="8" spans="1:8">
      <c r="A8" s="3">
        <v>5</v>
      </c>
      <c r="B8" s="9" t="s">
        <v>24</v>
      </c>
      <c r="C8" s="9"/>
      <c r="D8" s="10" t="s">
        <v>25</v>
      </c>
      <c r="E8" s="10">
        <v>4</v>
      </c>
      <c r="F8" s="10" t="s">
        <v>8</v>
      </c>
      <c r="G8" s="6">
        <v>1000</v>
      </c>
      <c r="H8" s="6">
        <f t="shared" si="0"/>
        <v>4000</v>
      </c>
    </row>
    <row r="9" spans="1:8">
      <c r="A9" s="3">
        <v>6</v>
      </c>
      <c r="B9" s="11" t="s">
        <v>26</v>
      </c>
      <c r="C9" s="11"/>
      <c r="D9" s="11"/>
      <c r="E9" s="7">
        <v>5000</v>
      </c>
      <c r="F9" s="7" t="s">
        <v>27</v>
      </c>
      <c r="G9" s="12">
        <v>10500</v>
      </c>
      <c r="H9" s="12">
        <f>G9*E9</f>
        <v>52500000</v>
      </c>
    </row>
    <row r="10" spans="1:8">
      <c r="A10" s="3">
        <v>7</v>
      </c>
      <c r="B10" s="11" t="s">
        <v>28</v>
      </c>
      <c r="C10" s="11"/>
      <c r="D10" s="11"/>
      <c r="E10" s="7">
        <v>1</v>
      </c>
      <c r="F10" s="7" t="s">
        <v>29</v>
      </c>
      <c r="G10" s="12">
        <v>950000</v>
      </c>
      <c r="H10" s="12">
        <f t="shared" ref="H10:H11" si="1">G10*E10</f>
        <v>950000</v>
      </c>
    </row>
    <row r="11" spans="1:8">
      <c r="A11" s="7">
        <v>8</v>
      </c>
      <c r="B11" s="11" t="s">
        <v>30</v>
      </c>
      <c r="C11" s="11"/>
      <c r="D11" s="11"/>
      <c r="E11" s="13">
        <v>1</v>
      </c>
      <c r="F11" s="14" t="s">
        <v>31</v>
      </c>
      <c r="G11" s="12">
        <v>7000000</v>
      </c>
      <c r="H11" s="15">
        <f t="shared" si="1"/>
        <v>7000000</v>
      </c>
    </row>
    <row r="12" spans="1:8">
      <c r="A12" s="43" t="s">
        <v>1</v>
      </c>
      <c r="B12" s="43"/>
      <c r="C12" s="43"/>
      <c r="D12" s="43"/>
      <c r="E12" s="43"/>
      <c r="F12" s="43"/>
      <c r="G12" s="43"/>
      <c r="H12" s="16">
        <f>SUM(H4:H11)</f>
        <v>62096000</v>
      </c>
    </row>
    <row r="15" spans="1:8" ht="15.75">
      <c r="F15" s="44" t="s">
        <v>171</v>
      </c>
      <c r="G15" s="44"/>
      <c r="H15" s="44"/>
    </row>
    <row r="16" spans="1:8" ht="15.75">
      <c r="F16" s="39" t="s">
        <v>172</v>
      </c>
      <c r="G16" s="39"/>
      <c r="H16" s="39"/>
    </row>
    <row r="17" spans="6:8" ht="15.75">
      <c r="F17" s="34"/>
      <c r="G17" s="34"/>
      <c r="H17" s="34"/>
    </row>
    <row r="18" spans="6:8" ht="15.75">
      <c r="F18" s="35"/>
      <c r="G18" s="35"/>
      <c r="H18" s="36"/>
    </row>
    <row r="19" spans="6:8" ht="15.75">
      <c r="F19" s="37"/>
      <c r="G19" s="37"/>
      <c r="H19" s="36"/>
    </row>
    <row r="20" spans="6:8" ht="15.75">
      <c r="F20" s="37"/>
      <c r="G20" s="37"/>
      <c r="H20" s="36"/>
    </row>
    <row r="21" spans="6:8" ht="15.75">
      <c r="F21" s="38" t="s">
        <v>173</v>
      </c>
      <c r="G21" s="38"/>
      <c r="H21" s="38"/>
    </row>
    <row r="22" spans="6:8" ht="15.75">
      <c r="F22" s="39" t="s">
        <v>174</v>
      </c>
      <c r="G22" s="39"/>
      <c r="H22" s="39"/>
    </row>
    <row r="23" spans="6:8" ht="15.75">
      <c r="F23" s="39" t="s">
        <v>175</v>
      </c>
      <c r="G23" s="39"/>
      <c r="H23" s="39"/>
    </row>
  </sheetData>
  <mergeCells count="8">
    <mergeCell ref="F21:H21"/>
    <mergeCell ref="F22:H22"/>
    <mergeCell ref="F23:H23"/>
    <mergeCell ref="A1:H1"/>
    <mergeCell ref="A2:H2"/>
    <mergeCell ref="A12:G12"/>
    <mergeCell ref="F15:H15"/>
    <mergeCell ref="F16:H16"/>
  </mergeCells>
  <pageMargins left="0.7" right="0.25" top="0.75" bottom="0.25" header="0.3" footer="0.3"/>
  <pageSetup scale="85"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B661-9B10-4999-B96B-9314D3D6635F}">
  <dimension ref="A1:H24"/>
  <sheetViews>
    <sheetView workbookViewId="0">
      <selection sqref="A1:H24"/>
    </sheetView>
  </sheetViews>
  <sheetFormatPr defaultRowHeight="15"/>
  <cols>
    <col min="1" max="1" width="6" customWidth="1"/>
    <col min="2" max="2" width="24.85546875" customWidth="1"/>
    <col min="3" max="3" width="25.140625" customWidth="1"/>
    <col min="7" max="7" width="20" customWidth="1"/>
    <col min="8" max="8" width="20.5703125" customWidth="1"/>
  </cols>
  <sheetData>
    <row r="1" spans="1:8" ht="15.75">
      <c r="A1" s="40" t="s">
        <v>155</v>
      </c>
      <c r="B1" s="41"/>
      <c r="C1" s="41"/>
      <c r="D1" s="41"/>
      <c r="E1" s="41"/>
      <c r="F1" s="41"/>
      <c r="G1" s="41"/>
      <c r="H1" s="41"/>
    </row>
    <row r="2" spans="1:8">
      <c r="A2" s="42" t="s">
        <v>4</v>
      </c>
      <c r="B2" s="42"/>
      <c r="C2" s="42"/>
      <c r="D2" s="42"/>
      <c r="E2" s="42"/>
      <c r="F2" s="42"/>
      <c r="G2" s="42"/>
      <c r="H2" s="42"/>
    </row>
    <row r="3" spans="1:8">
      <c r="A3" s="26" t="s">
        <v>5</v>
      </c>
      <c r="B3" s="26" t="s">
        <v>13</v>
      </c>
      <c r="C3" s="26" t="s">
        <v>14</v>
      </c>
      <c r="D3" s="26" t="s">
        <v>15</v>
      </c>
      <c r="E3" s="26" t="s">
        <v>3</v>
      </c>
      <c r="F3" s="26" t="s">
        <v>6</v>
      </c>
      <c r="G3" s="27" t="s">
        <v>16</v>
      </c>
      <c r="H3" s="27" t="s">
        <v>17</v>
      </c>
    </row>
    <row r="4" spans="1:8">
      <c r="A4" s="7">
        <v>1</v>
      </c>
      <c r="B4" s="11" t="s">
        <v>156</v>
      </c>
      <c r="C4" s="19" t="s">
        <v>157</v>
      </c>
      <c r="D4" s="3" t="s">
        <v>40</v>
      </c>
      <c r="E4" s="7">
        <v>10</v>
      </c>
      <c r="F4" s="7" t="s">
        <v>130</v>
      </c>
      <c r="G4" s="28">
        <v>102875</v>
      </c>
      <c r="H4" s="28">
        <f>E4*G4</f>
        <v>1028750</v>
      </c>
    </row>
    <row r="5" spans="1:8">
      <c r="A5" s="7">
        <v>2</v>
      </c>
      <c r="B5" s="11" t="s">
        <v>158</v>
      </c>
      <c r="C5" s="19" t="s">
        <v>159</v>
      </c>
      <c r="D5" s="7" t="s">
        <v>133</v>
      </c>
      <c r="E5" s="7">
        <v>10</v>
      </c>
      <c r="F5" s="7" t="s">
        <v>130</v>
      </c>
      <c r="G5" s="28">
        <v>128690</v>
      </c>
      <c r="H5" s="28">
        <f>E5*G5</f>
        <v>1286900</v>
      </c>
    </row>
    <row r="6" spans="1:8" ht="24.95" customHeight="1">
      <c r="A6" s="7">
        <v>3</v>
      </c>
      <c r="B6" s="11" t="s">
        <v>134</v>
      </c>
      <c r="C6" s="8" t="s">
        <v>135</v>
      </c>
      <c r="D6" s="7" t="s">
        <v>136</v>
      </c>
      <c r="E6" s="7">
        <v>3</v>
      </c>
      <c r="F6" s="7" t="s">
        <v>137</v>
      </c>
      <c r="G6" s="28">
        <v>125000</v>
      </c>
      <c r="H6" s="28">
        <f>E6*G6</f>
        <v>375000</v>
      </c>
    </row>
    <row r="7" spans="1:8" ht="24.95" customHeight="1">
      <c r="A7" s="7">
        <v>4</v>
      </c>
      <c r="B7" s="19" t="s">
        <v>138</v>
      </c>
      <c r="C7" s="8" t="s">
        <v>139</v>
      </c>
      <c r="D7" s="7" t="s">
        <v>40</v>
      </c>
      <c r="E7" s="31">
        <v>3</v>
      </c>
      <c r="F7" s="7" t="s">
        <v>29</v>
      </c>
      <c r="G7" s="28">
        <v>350000</v>
      </c>
      <c r="H7" s="29">
        <f t="shared" ref="H7:H12" si="0">E7*G7</f>
        <v>1050000</v>
      </c>
    </row>
    <row r="8" spans="1:8" ht="24.95" customHeight="1">
      <c r="A8" s="7">
        <v>5</v>
      </c>
      <c r="B8" s="19" t="s">
        <v>140</v>
      </c>
      <c r="C8" s="8" t="s">
        <v>141</v>
      </c>
      <c r="D8" s="7" t="s">
        <v>40</v>
      </c>
      <c r="E8" s="31">
        <v>3</v>
      </c>
      <c r="F8" s="7" t="s">
        <v>29</v>
      </c>
      <c r="G8" s="28">
        <v>75000</v>
      </c>
      <c r="H8" s="29">
        <f t="shared" si="0"/>
        <v>225000</v>
      </c>
    </row>
    <row r="9" spans="1:8" ht="24.95" customHeight="1">
      <c r="A9" s="7">
        <v>6</v>
      </c>
      <c r="B9" s="19" t="s">
        <v>142</v>
      </c>
      <c r="C9" s="8" t="s">
        <v>160</v>
      </c>
      <c r="D9" s="7" t="s">
        <v>40</v>
      </c>
      <c r="E9" s="7">
        <v>10</v>
      </c>
      <c r="F9" s="7" t="s">
        <v>130</v>
      </c>
      <c r="G9" s="28">
        <v>67000</v>
      </c>
      <c r="H9" s="28">
        <f t="shared" si="0"/>
        <v>670000</v>
      </c>
    </row>
    <row r="10" spans="1:8" ht="24.95" customHeight="1">
      <c r="A10" s="7">
        <v>7</v>
      </c>
      <c r="B10" s="19" t="s">
        <v>144</v>
      </c>
      <c r="C10" s="8" t="s">
        <v>145</v>
      </c>
      <c r="D10" s="7" t="s">
        <v>40</v>
      </c>
      <c r="E10" s="7">
        <v>10</v>
      </c>
      <c r="F10" s="7" t="s">
        <v>130</v>
      </c>
      <c r="G10" s="28">
        <v>145500</v>
      </c>
      <c r="H10" s="28">
        <f t="shared" si="0"/>
        <v>1455000</v>
      </c>
    </row>
    <row r="11" spans="1:8" ht="24.95" customHeight="1">
      <c r="A11" s="7">
        <v>8</v>
      </c>
      <c r="B11" s="19" t="s">
        <v>146</v>
      </c>
      <c r="C11" s="19" t="s">
        <v>147</v>
      </c>
      <c r="D11" s="7" t="s">
        <v>40</v>
      </c>
      <c r="E11" s="7">
        <v>2</v>
      </c>
      <c r="F11" s="7" t="s">
        <v>148</v>
      </c>
      <c r="G11" s="28">
        <v>525000</v>
      </c>
      <c r="H11" s="28">
        <f>E11*G11</f>
        <v>1050000</v>
      </c>
    </row>
    <row r="12" spans="1:8" ht="24.95" customHeight="1">
      <c r="A12" s="7">
        <v>9</v>
      </c>
      <c r="B12" s="19" t="s">
        <v>152</v>
      </c>
      <c r="C12" s="8" t="s">
        <v>153</v>
      </c>
      <c r="D12" s="7" t="s">
        <v>40</v>
      </c>
      <c r="E12" s="7">
        <v>10</v>
      </c>
      <c r="F12" s="7" t="s">
        <v>43</v>
      </c>
      <c r="G12" s="28">
        <v>50000</v>
      </c>
      <c r="H12" s="28">
        <f t="shared" si="0"/>
        <v>500000</v>
      </c>
    </row>
    <row r="13" spans="1:8">
      <c r="A13" s="45" t="s">
        <v>154</v>
      </c>
      <c r="B13" s="45"/>
      <c r="C13" s="45"/>
      <c r="D13" s="45"/>
      <c r="E13" s="45"/>
      <c r="F13" s="45"/>
      <c r="G13" s="45"/>
      <c r="H13" s="30">
        <f>SUM(H4:H12)</f>
        <v>7640650</v>
      </c>
    </row>
    <row r="16" spans="1:8" ht="15.75">
      <c r="F16" s="44" t="s">
        <v>171</v>
      </c>
      <c r="G16" s="44"/>
      <c r="H16" s="44"/>
    </row>
    <row r="17" spans="6:8" ht="15.75">
      <c r="F17" s="39" t="s">
        <v>172</v>
      </c>
      <c r="G17" s="39"/>
      <c r="H17" s="39"/>
    </row>
    <row r="18" spans="6:8" ht="15.75">
      <c r="F18" s="34"/>
      <c r="G18" s="34"/>
      <c r="H18" s="34"/>
    </row>
    <row r="19" spans="6:8" ht="15.75">
      <c r="F19" s="35"/>
      <c r="G19" s="35"/>
      <c r="H19" s="36"/>
    </row>
    <row r="20" spans="6:8" ht="15.75">
      <c r="F20" s="37"/>
      <c r="G20" s="37"/>
      <c r="H20" s="36"/>
    </row>
    <row r="21" spans="6:8" ht="15.75">
      <c r="F21" s="37"/>
      <c r="G21" s="37"/>
      <c r="H21" s="36"/>
    </row>
    <row r="22" spans="6:8" ht="15.75">
      <c r="F22" s="38" t="s">
        <v>173</v>
      </c>
      <c r="G22" s="38"/>
      <c r="H22" s="38"/>
    </row>
    <row r="23" spans="6:8" ht="15.75">
      <c r="F23" s="39" t="s">
        <v>174</v>
      </c>
      <c r="G23" s="39"/>
      <c r="H23" s="39"/>
    </row>
    <row r="24" spans="6:8" ht="15.75">
      <c r="F24" s="39" t="s">
        <v>175</v>
      </c>
      <c r="G24" s="39"/>
      <c r="H24" s="39"/>
    </row>
  </sheetData>
  <mergeCells count="8">
    <mergeCell ref="F22:H22"/>
    <mergeCell ref="F23:H23"/>
    <mergeCell ref="F24:H24"/>
    <mergeCell ref="A1:H1"/>
    <mergeCell ref="A2:H2"/>
    <mergeCell ref="A13:G13"/>
    <mergeCell ref="F16:H16"/>
    <mergeCell ref="F17:H17"/>
  </mergeCells>
  <pageMargins left="0.7" right="0.2" top="0.75" bottom="0" header="0.3" footer="0.3"/>
  <pageSetup scale="8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7EAE-99E3-4B22-BCA4-B8D0E17F3C30}">
  <dimension ref="A1:H25"/>
  <sheetViews>
    <sheetView topLeftCell="A10" workbookViewId="0">
      <selection sqref="A1:H25"/>
    </sheetView>
  </sheetViews>
  <sheetFormatPr defaultRowHeight="15"/>
  <cols>
    <col min="1" max="1" width="4.7109375" customWidth="1"/>
    <col min="2" max="2" width="23.85546875" customWidth="1"/>
    <col min="3" max="3" width="24.28515625" customWidth="1"/>
    <col min="4" max="4" width="11.7109375" customWidth="1"/>
    <col min="7" max="7" width="21.5703125" customWidth="1"/>
    <col min="8" max="8" width="16.85546875" customWidth="1"/>
  </cols>
  <sheetData>
    <row r="1" spans="1:8" ht="15.75">
      <c r="A1" s="40" t="s">
        <v>127</v>
      </c>
      <c r="B1" s="41"/>
      <c r="C1" s="41"/>
      <c r="D1" s="41"/>
      <c r="E1" s="41"/>
      <c r="F1" s="41"/>
      <c r="G1" s="41"/>
      <c r="H1" s="41"/>
    </row>
    <row r="2" spans="1:8">
      <c r="A2" s="42" t="s">
        <v>4</v>
      </c>
      <c r="B2" s="42"/>
      <c r="C2" s="42"/>
      <c r="D2" s="42"/>
      <c r="E2" s="42"/>
      <c r="F2" s="42"/>
      <c r="G2" s="42"/>
      <c r="H2" s="42"/>
    </row>
    <row r="3" spans="1:8" ht="30">
      <c r="A3" s="26" t="s">
        <v>5</v>
      </c>
      <c r="B3" s="26" t="s">
        <v>13</v>
      </c>
      <c r="C3" s="26" t="s">
        <v>14</v>
      </c>
      <c r="D3" s="26" t="s">
        <v>15</v>
      </c>
      <c r="E3" s="26" t="s">
        <v>3</v>
      </c>
      <c r="F3" s="26" t="s">
        <v>6</v>
      </c>
      <c r="G3" s="27" t="s">
        <v>16</v>
      </c>
      <c r="H3" s="27" t="s">
        <v>17</v>
      </c>
    </row>
    <row r="4" spans="1:8">
      <c r="A4" s="7">
        <v>1</v>
      </c>
      <c r="B4" s="11" t="s">
        <v>128</v>
      </c>
      <c r="C4" s="19" t="s">
        <v>129</v>
      </c>
      <c r="D4" s="7" t="s">
        <v>40</v>
      </c>
      <c r="E4" s="7">
        <v>10</v>
      </c>
      <c r="F4" s="7" t="s">
        <v>130</v>
      </c>
      <c r="G4" s="28">
        <v>65960</v>
      </c>
      <c r="H4" s="28">
        <f>E4*G4</f>
        <v>659600</v>
      </c>
    </row>
    <row r="5" spans="1:8" ht="30">
      <c r="A5" s="7">
        <v>2</v>
      </c>
      <c r="B5" s="11" t="s">
        <v>131</v>
      </c>
      <c r="C5" s="8" t="s">
        <v>132</v>
      </c>
      <c r="D5" s="7" t="s">
        <v>133</v>
      </c>
      <c r="E5" s="7">
        <v>10</v>
      </c>
      <c r="F5" s="7" t="s">
        <v>130</v>
      </c>
      <c r="G5" s="28">
        <v>90500</v>
      </c>
      <c r="H5" s="28">
        <f>E5*G5</f>
        <v>905000</v>
      </c>
    </row>
    <row r="6" spans="1:8" ht="30" customHeight="1">
      <c r="A6" s="7">
        <v>3</v>
      </c>
      <c r="B6" s="11" t="s">
        <v>134</v>
      </c>
      <c r="C6" s="8" t="s">
        <v>135</v>
      </c>
      <c r="D6" s="7" t="s">
        <v>136</v>
      </c>
      <c r="E6" s="7">
        <v>3</v>
      </c>
      <c r="F6" s="7" t="s">
        <v>137</v>
      </c>
      <c r="G6" s="28">
        <v>125000</v>
      </c>
      <c r="H6" s="28">
        <f>E6*G6</f>
        <v>375000</v>
      </c>
    </row>
    <row r="7" spans="1:8" ht="30" customHeight="1">
      <c r="A7" s="7">
        <v>4</v>
      </c>
      <c r="B7" s="19" t="s">
        <v>138</v>
      </c>
      <c r="C7" s="8" t="s">
        <v>139</v>
      </c>
      <c r="D7" s="7" t="s">
        <v>40</v>
      </c>
      <c r="E7" s="7">
        <v>3</v>
      </c>
      <c r="F7" s="7" t="s">
        <v>29</v>
      </c>
      <c r="G7" s="28">
        <v>350000</v>
      </c>
      <c r="H7" s="29">
        <f t="shared" ref="H7:H13" si="0">E7*G7</f>
        <v>1050000</v>
      </c>
    </row>
    <row r="8" spans="1:8" ht="30" customHeight="1">
      <c r="A8" s="7">
        <v>5</v>
      </c>
      <c r="B8" s="19" t="s">
        <v>140</v>
      </c>
      <c r="C8" s="8" t="s">
        <v>141</v>
      </c>
      <c r="D8" s="7" t="s">
        <v>40</v>
      </c>
      <c r="E8" s="7">
        <v>3</v>
      </c>
      <c r="F8" s="7" t="s">
        <v>29</v>
      </c>
      <c r="G8" s="28">
        <v>75000</v>
      </c>
      <c r="H8" s="29">
        <f t="shared" si="0"/>
        <v>225000</v>
      </c>
    </row>
    <row r="9" spans="1:8" ht="30" customHeight="1">
      <c r="A9" s="7">
        <v>6</v>
      </c>
      <c r="B9" s="19" t="s">
        <v>142</v>
      </c>
      <c r="C9" s="8" t="s">
        <v>143</v>
      </c>
      <c r="D9" s="7" t="s">
        <v>40</v>
      </c>
      <c r="E9" s="7">
        <v>10</v>
      </c>
      <c r="F9" s="7" t="s">
        <v>130</v>
      </c>
      <c r="G9" s="28">
        <v>119200</v>
      </c>
      <c r="H9" s="28">
        <f t="shared" si="0"/>
        <v>1192000</v>
      </c>
    </row>
    <row r="10" spans="1:8" ht="30" customHeight="1">
      <c r="A10" s="7">
        <v>7</v>
      </c>
      <c r="B10" s="19" t="s">
        <v>144</v>
      </c>
      <c r="C10" s="8" t="s">
        <v>145</v>
      </c>
      <c r="D10" s="7" t="s">
        <v>40</v>
      </c>
      <c r="E10" s="7">
        <v>10</v>
      </c>
      <c r="F10" s="7" t="s">
        <v>130</v>
      </c>
      <c r="G10" s="28">
        <v>145500</v>
      </c>
      <c r="H10" s="28">
        <f t="shared" si="0"/>
        <v>1455000</v>
      </c>
    </row>
    <row r="11" spans="1:8" ht="30" customHeight="1">
      <c r="A11" s="7">
        <v>8</v>
      </c>
      <c r="B11" s="19" t="s">
        <v>146</v>
      </c>
      <c r="C11" s="19" t="s">
        <v>147</v>
      </c>
      <c r="D11" s="7" t="s">
        <v>40</v>
      </c>
      <c r="E11" s="7">
        <v>3</v>
      </c>
      <c r="F11" s="7" t="s">
        <v>148</v>
      </c>
      <c r="G11" s="28">
        <v>525000</v>
      </c>
      <c r="H11" s="28">
        <f>E11*G11</f>
        <v>1575000</v>
      </c>
    </row>
    <row r="12" spans="1:8" ht="30" customHeight="1">
      <c r="A12" s="7">
        <v>9</v>
      </c>
      <c r="B12" s="19" t="s">
        <v>149</v>
      </c>
      <c r="C12" s="4" t="s">
        <v>150</v>
      </c>
      <c r="D12" s="7" t="s">
        <v>151</v>
      </c>
      <c r="E12" s="7">
        <v>500</v>
      </c>
      <c r="F12" s="7" t="s">
        <v>75</v>
      </c>
      <c r="G12" s="6">
        <v>5150</v>
      </c>
      <c r="H12" s="6">
        <f t="shared" si="0"/>
        <v>2575000</v>
      </c>
    </row>
    <row r="13" spans="1:8" ht="30" customHeight="1">
      <c r="A13" s="7">
        <v>10</v>
      </c>
      <c r="B13" s="19" t="s">
        <v>152</v>
      </c>
      <c r="C13" s="8" t="s">
        <v>153</v>
      </c>
      <c r="D13" s="7" t="s">
        <v>40</v>
      </c>
      <c r="E13" s="7">
        <v>20</v>
      </c>
      <c r="F13" s="7" t="s">
        <v>43</v>
      </c>
      <c r="G13" s="28">
        <v>50000</v>
      </c>
      <c r="H13" s="28">
        <f t="shared" si="0"/>
        <v>1000000</v>
      </c>
    </row>
    <row r="14" spans="1:8">
      <c r="A14" s="45" t="s">
        <v>154</v>
      </c>
      <c r="B14" s="45"/>
      <c r="C14" s="45"/>
      <c r="D14" s="45"/>
      <c r="E14" s="45"/>
      <c r="F14" s="45"/>
      <c r="G14" s="45"/>
      <c r="H14" s="30">
        <f>SUM(H4:H13)</f>
        <v>11011600</v>
      </c>
    </row>
    <row r="17" spans="6:8" ht="15.75">
      <c r="F17" s="44" t="s">
        <v>171</v>
      </c>
      <c r="G17" s="44"/>
      <c r="H17" s="44"/>
    </row>
    <row r="18" spans="6:8" ht="15.75">
      <c r="F18" s="39" t="s">
        <v>172</v>
      </c>
      <c r="G18" s="39"/>
      <c r="H18" s="39"/>
    </row>
    <row r="19" spans="6:8" ht="15.75">
      <c r="F19" s="34"/>
      <c r="G19" s="34"/>
      <c r="H19" s="34"/>
    </row>
    <row r="20" spans="6:8" ht="15.75">
      <c r="F20" s="35"/>
      <c r="G20" s="35"/>
      <c r="H20" s="36"/>
    </row>
    <row r="21" spans="6:8" ht="15.75">
      <c r="F21" s="37"/>
      <c r="G21" s="37"/>
      <c r="H21" s="36"/>
    </row>
    <row r="22" spans="6:8" ht="15.75">
      <c r="F22" s="37"/>
      <c r="G22" s="37"/>
      <c r="H22" s="36"/>
    </row>
    <row r="23" spans="6:8" ht="15.75">
      <c r="F23" s="38" t="s">
        <v>173</v>
      </c>
      <c r="G23" s="38"/>
      <c r="H23" s="38"/>
    </row>
    <row r="24" spans="6:8" ht="15.75">
      <c r="F24" s="39" t="s">
        <v>174</v>
      </c>
      <c r="G24" s="39"/>
      <c r="H24" s="39"/>
    </row>
    <row r="25" spans="6:8" ht="15.75">
      <c r="F25" s="39" t="s">
        <v>175</v>
      </c>
      <c r="G25" s="39"/>
      <c r="H25" s="39"/>
    </row>
  </sheetData>
  <mergeCells count="8">
    <mergeCell ref="F23:H23"/>
    <mergeCell ref="F24:H24"/>
    <mergeCell ref="F25:H25"/>
    <mergeCell ref="A1:H1"/>
    <mergeCell ref="A2:H2"/>
    <mergeCell ref="A14:G14"/>
    <mergeCell ref="F17:H17"/>
    <mergeCell ref="F18:H18"/>
  </mergeCells>
  <pageMargins left="0.7" right="0.2" top="0.75" bottom="0" header="0.3" footer="0.3"/>
  <pageSetup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5CD8-7AF8-4DA2-9AE0-4DF1BC7268ED}">
  <dimension ref="C1:E12"/>
  <sheetViews>
    <sheetView topLeftCell="C1" workbookViewId="0">
      <selection activeCell="E12" sqref="E12"/>
    </sheetView>
  </sheetViews>
  <sheetFormatPr defaultRowHeight="15"/>
  <cols>
    <col min="3" max="3" width="6" customWidth="1"/>
    <col min="4" max="4" width="24.28515625" customWidth="1"/>
    <col min="5" max="5" width="19.42578125" customWidth="1"/>
  </cols>
  <sheetData>
    <row r="1" spans="3:5">
      <c r="C1" t="s">
        <v>161</v>
      </c>
    </row>
    <row r="3" spans="3:5">
      <c r="C3" s="32" t="s">
        <v>5</v>
      </c>
      <c r="D3" s="32" t="s">
        <v>162</v>
      </c>
      <c r="E3" s="32" t="s">
        <v>1</v>
      </c>
    </row>
    <row r="4" spans="3:5">
      <c r="C4" s="32">
        <v>1</v>
      </c>
      <c r="D4" t="s">
        <v>163</v>
      </c>
      <c r="E4">
        <f>'S I'!H42</f>
        <v>378798690</v>
      </c>
    </row>
    <row r="5" spans="3:5">
      <c r="C5" s="32">
        <v>2</v>
      </c>
      <c r="D5" t="s">
        <v>164</v>
      </c>
      <c r="E5">
        <f>'S II'!H25</f>
        <v>277444100</v>
      </c>
    </row>
    <row r="6" spans="3:5">
      <c r="C6" s="32">
        <v>3</v>
      </c>
      <c r="D6" t="s">
        <v>165</v>
      </c>
      <c r="E6">
        <f>'S III'!H44</f>
        <v>323138050</v>
      </c>
    </row>
    <row r="7" spans="3:5">
      <c r="C7" s="32">
        <v>4</v>
      </c>
      <c r="D7" t="s">
        <v>166</v>
      </c>
      <c r="E7">
        <f>'S IV'!H43</f>
        <v>283384750</v>
      </c>
    </row>
    <row r="8" spans="3:5">
      <c r="C8" s="32">
        <v>5</v>
      </c>
      <c r="D8" t="s">
        <v>167</v>
      </c>
      <c r="E8">
        <f>SVII!H49</f>
        <v>193683300</v>
      </c>
    </row>
    <row r="9" spans="3:5">
      <c r="C9" s="32">
        <v>6</v>
      </c>
      <c r="D9" t="s">
        <v>168</v>
      </c>
      <c r="E9">
        <f>'S VIII'!H12</f>
        <v>62096000</v>
      </c>
    </row>
    <row r="10" spans="3:5">
      <c r="C10" s="32">
        <v>7</v>
      </c>
      <c r="D10" t="s">
        <v>169</v>
      </c>
      <c r="E10">
        <f>'ANT IV'!H13</f>
        <v>7640650</v>
      </c>
    </row>
    <row r="11" spans="3:5">
      <c r="C11" s="32">
        <v>8</v>
      </c>
      <c r="D11" t="s">
        <v>170</v>
      </c>
      <c r="E11">
        <f>'ANT III'!H14</f>
        <v>11011600</v>
      </c>
    </row>
    <row r="12" spans="3:5">
      <c r="C12" s="46" t="s">
        <v>1</v>
      </c>
      <c r="D12" s="46"/>
      <c r="E12" s="33">
        <f>SUM(E4:E11)</f>
        <v>1537197140</v>
      </c>
    </row>
  </sheetData>
  <mergeCells count="1">
    <mergeCell ref="C12:D12"/>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 I</vt:lpstr>
      <vt:lpstr>S II</vt:lpstr>
      <vt:lpstr>S III</vt:lpstr>
      <vt:lpstr>S IV</vt:lpstr>
      <vt:lpstr>SVII</vt:lpstr>
      <vt:lpstr>S VIII</vt:lpstr>
      <vt:lpstr>ANT IV</vt:lpstr>
      <vt:lpstr>ANT III</vt:lpstr>
      <vt:lpstr>Sheet1</vt:lpstr>
      <vt:lpstr>'ANT III'!Print_Area</vt:lpstr>
      <vt:lpstr>'ANT IV'!Print_Area</vt:lpstr>
      <vt:lpstr>'S I'!Print_Area</vt:lpstr>
      <vt:lpstr>'S II'!Print_Area</vt:lpstr>
      <vt:lpstr>'S III'!Print_Area</vt:lpstr>
      <vt:lpstr>'S IV'!Print_Area</vt:lpstr>
      <vt:lpstr>'S VIII'!Print_Area</vt:lpstr>
      <vt:lpstr>SVII!Print_Area</vt:lpstr>
    </vt:vector>
  </TitlesOfParts>
  <Company>PT. Bank Central Asia, Tbk.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Thera</dc:creator>
  <cp:lastModifiedBy>ASUS</cp:lastModifiedBy>
  <cp:lastPrinted>2019-01-21T02:30:55Z</cp:lastPrinted>
  <dcterms:created xsi:type="dcterms:W3CDTF">2016-03-10T02:16:00Z</dcterms:created>
  <dcterms:modified xsi:type="dcterms:W3CDTF">2019-07-22T08:17:51Z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1033-10.2.0.7587</vt:lpwstr>
  </property>
</Properties>
</file>