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/>
  <mc:AlternateContent xmlns:mc="http://schemas.openxmlformats.org/markup-compatibility/2006">
    <mc:Choice Requires="x15">
      <x15ac:absPath xmlns:x15ac="http://schemas.microsoft.com/office/spreadsheetml/2010/11/ac" url="H:\RAKL 2021\"/>
    </mc:Choice>
  </mc:AlternateContent>
  <xr:revisionPtr revIDLastSave="0" documentId="13_ncr:1_{9520204A-F6E8-4C9A-88C4-6EE747B3FB4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Kegiatan" sheetId="6" r:id="rId1"/>
  </sheets>
  <definedNames>
    <definedName name="_xlnm.Print_Area" localSheetId="0">Kegiatan!$B$1:$Q$31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" i="6" l="1"/>
  <c r="Q9" i="6"/>
  <c r="D19" i="6" l="1"/>
  <c r="O19" i="6" s="1"/>
  <c r="Q19" i="6" s="1"/>
  <c r="O11" i="6" l="1"/>
  <c r="Q11" i="6" s="1"/>
  <c r="D11" i="6"/>
  <c r="O10" i="6"/>
  <c r="Q10" i="6" s="1"/>
  <c r="D10" i="6"/>
  <c r="O8" i="6"/>
  <c r="Q8" i="6" s="1"/>
  <c r="D8" i="6"/>
  <c r="Q5" i="6" l="1"/>
  <c r="O14" i="6" l="1"/>
  <c r="Q14" i="6" s="1"/>
  <c r="O13" i="6"/>
  <c r="Q13" i="6" s="1"/>
  <c r="Q15" i="6"/>
  <c r="D20" i="6"/>
  <c r="D18" i="6"/>
  <c r="O18" i="6" s="1"/>
  <c r="Q18" i="6" s="1"/>
  <c r="D17" i="6"/>
  <c r="O17" i="6" s="1"/>
  <c r="Q17" i="6" s="1"/>
  <c r="D15" i="6"/>
  <c r="D14" i="6"/>
  <c r="D13" i="6"/>
  <c r="O20" i="6" l="1"/>
  <c r="Q20" i="6" s="1"/>
  <c r="Q16" i="6" s="1"/>
  <c r="Q12" i="6"/>
</calcChain>
</file>

<file path=xl/sharedStrings.xml><?xml version="1.0" encoding="utf-8"?>
<sst xmlns="http://schemas.openxmlformats.org/spreadsheetml/2006/main" count="85" uniqueCount="46">
  <si>
    <t>JUMLAH</t>
  </si>
  <si>
    <t>KODE</t>
  </si>
  <si>
    <t>VOLUME SUB OUTPUT</t>
  </si>
  <si>
    <t>JENIS KOMPONEN (UTAMA /PENDUKUNG)</t>
  </si>
  <si>
    <t>RINCIAN PERHITUNGAN</t>
  </si>
  <si>
    <t>JMH</t>
  </si>
  <si>
    <t>HARGA</t>
  </si>
  <si>
    <t>a</t>
  </si>
  <si>
    <t>org</t>
  </si>
  <si>
    <t>x</t>
  </si>
  <si>
    <t>keg</t>
  </si>
  <si>
    <t>oh</t>
  </si>
  <si>
    <t>b</t>
  </si>
  <si>
    <t>hari</t>
  </si>
  <si>
    <t>Belanja Perjalanan Dinas Paket meeting dalam kota</t>
  </si>
  <si>
    <t>Uang Harian</t>
  </si>
  <si>
    <t>Paket Full Board meeting</t>
  </si>
  <si>
    <t>C</t>
  </si>
  <si>
    <t>Transport</t>
  </si>
  <si>
    <t>KALI</t>
  </si>
  <si>
    <t>Keg</t>
  </si>
  <si>
    <t>Belanja Bahan</t>
  </si>
  <si>
    <t>Penggandaan Dokumen</t>
  </si>
  <si>
    <t>Pkt</t>
  </si>
  <si>
    <t xml:space="preserve">Pkt </t>
  </si>
  <si>
    <t>ATK</t>
  </si>
  <si>
    <t>c</t>
  </si>
  <si>
    <t>Seminar KIT</t>
  </si>
  <si>
    <t>ok</t>
  </si>
  <si>
    <t>Kegiatan Konsinyering Bahan Praktek</t>
  </si>
  <si>
    <t>KEPALA UNIT LABORATORIUM</t>
  </si>
  <si>
    <t>SIMULATOR DAN WORKSHOP</t>
  </si>
  <si>
    <t xml:space="preserve">        Penata Tk. I  (III/d) </t>
  </si>
  <si>
    <t>Capt. ARIKA PALAPA, M.Si, M.Mar</t>
  </si>
  <si>
    <t>NIP.  19760709 199808 1 001</t>
  </si>
  <si>
    <t>Belanja Jasa Profesi</t>
  </si>
  <si>
    <t>Narasumber</t>
  </si>
  <si>
    <t>oj</t>
  </si>
  <si>
    <t>jam</t>
  </si>
  <si>
    <t>Belanja Perjalanan Biasa</t>
  </si>
  <si>
    <t>Tiket Narasumber</t>
  </si>
  <si>
    <t>PP</t>
  </si>
  <si>
    <t>kali</t>
  </si>
  <si>
    <t>Hotel Narasumber</t>
  </si>
  <si>
    <t>MMT</t>
  </si>
  <si>
    <t>KEGIATAN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</si>
</sst>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</numFmts>
  <fonts count="18" x14ac:knownFonts="1">
    <font>
      <sz val="11"/>
      <color indexed="8"/>
      <name val="Calibri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Bookman Old Style"/>
      <family val="1"/>
    </font>
    <font>
      <b/>
      <sz val="11"/>
      <color theme="1"/>
      <name val="Bookman Old Style"/>
      <family val="1"/>
    </font>
    <font>
      <sz val="11"/>
      <color indexed="8"/>
      <name val="Bookman Old Style"/>
      <family val="1"/>
    </font>
    <font>
      <b/>
      <sz val="11"/>
      <color indexed="8"/>
      <name val="Bookman Old Style"/>
      <family val="1"/>
    </font>
    <font>
      <sz val="10"/>
      <name val="Book Antiqua"/>
      <family val="1"/>
    </font>
    <font>
      <sz val="12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2"/>
      <color theme="1"/>
      <name val="Bookman Old Style"/>
      <family val="1"/>
    </font>
    <font>
      <b/>
      <sz val="11"/>
      <name val="Bookman Old Style"/>
      <family val="1"/>
    </font>
    <font>
      <b/>
      <sz val="11"/>
      <color indexed="8"/>
      <name val="Bodoni Bd BT"/>
      <family val="1"/>
    </font>
    <font>
      <sz val="11"/>
      <color indexed="8"/>
      <name val="Bodoni Bd BT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3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4" fontId="3" fillId="0" borderId="0" applyFont="0" applyFill="0" applyBorder="0" applyAlignment="0" applyProtection="0"/>
  </cellStyleXfs>
  <cellXfs count="40">
    <xf numFmtId="0" fontId="0" fillId="0" borderId="0" xfId="0" applyAlignment="1"/>
    <xf numFmtId="1" fontId="4" fillId="0" borderId="3" xfId="3" applyNumberFormat="1" applyFont="1" applyFill="1" applyBorder="1" applyAlignment="1">
      <alignment horizontal="center" vertical="center"/>
    </xf>
    <xf numFmtId="1" fontId="5" fillId="0" borderId="3" xfId="4" applyNumberFormat="1" applyFont="1" applyFill="1" applyBorder="1" applyAlignment="1">
      <alignment horizontal="center" vertical="center"/>
    </xf>
    <xf numFmtId="0" fontId="6" fillId="3" borderId="0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166" fontId="8" fillId="0" borderId="0" xfId="0" applyNumberFormat="1" applyFont="1" applyAlignment="1"/>
    <xf numFmtId="0" fontId="9" fillId="0" borderId="0" xfId="0" applyFont="1" applyAlignment="1"/>
    <xf numFmtId="166" fontId="9" fillId="0" borderId="0" xfId="0" applyNumberFormat="1" applyFont="1" applyAlignment="1"/>
    <xf numFmtId="1" fontId="8" fillId="0" borderId="0" xfId="0" applyNumberFormat="1" applyFont="1" applyAlignment="1">
      <alignment horizontal="center"/>
    </xf>
    <xf numFmtId="166" fontId="7" fillId="3" borderId="0" xfId="0" applyNumberFormat="1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164" fontId="15" fillId="3" borderId="0" xfId="3" applyFont="1" applyFill="1" applyBorder="1" applyAlignment="1">
      <alignment vertical="center"/>
    </xf>
    <xf numFmtId="0" fontId="16" fillId="0" borderId="0" xfId="0" applyFont="1" applyAlignment="1"/>
    <xf numFmtId="0" fontId="17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7" xfId="1" applyNumberFormat="1" applyFont="1" applyFill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4" fillId="2" borderId="8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1" fontId="4" fillId="0" borderId="3" xfId="3" applyNumberFormat="1" applyFont="1" applyFill="1" applyBorder="1" applyAlignment="1">
      <alignment horizontal="center" vertical="center"/>
    </xf>
    <xf numFmtId="1" fontId="4" fillId="0" borderId="3" xfId="4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7" fillId="3" borderId="0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64" fontId="4" fillId="2" borderId="1" xfId="2" applyFont="1" applyFill="1" applyBorder="1" applyAlignment="1">
      <alignment horizontal="center" vertical="center"/>
    </xf>
    <xf numFmtId="164" fontId="4" fillId="2" borderId="2" xfId="2" applyFont="1" applyFill="1" applyBorder="1" applyAlignment="1">
      <alignment horizontal="center" vertical="center"/>
    </xf>
  </cellXfs>
  <cellStyles count="14">
    <cellStyle name="Comma [0] 2" xfId="2" xr:uid="{DA547BA7-FC25-40E0-A19B-FADB3B63899A}"/>
    <cellStyle name="Comma [0] 2 17" xfId="3" xr:uid="{90DA0D70-DDA3-4D84-90AE-B22CCA8810F1}"/>
    <cellStyle name="Comma [0] 2 8" xfId="13" xr:uid="{C6DD6FBF-DA8D-4DB9-9C13-811B98E2E879}"/>
    <cellStyle name="Comma [0] 7" xfId="10" xr:uid="{D76D3E2A-7221-47A6-9DDE-F62C5A012E47}"/>
    <cellStyle name="Comma 15" xfId="11" xr:uid="{5DCCF4F9-D281-4D9C-A6D4-70C7C69B1D02}"/>
    <cellStyle name="Comma 2 18" xfId="4" xr:uid="{E3F58941-573D-4CF7-88CA-56BD616B8ED8}"/>
    <cellStyle name="Comma 6" xfId="9" xr:uid="{D1EA43A0-F109-4499-B02E-483364787D26}"/>
    <cellStyle name="Normal" xfId="0" builtinId="0"/>
    <cellStyle name="Normal 10" xfId="5" xr:uid="{20784A8A-0A1B-406A-B90E-6F1388464C5F}"/>
    <cellStyle name="Normal 20" xfId="7" xr:uid="{A44FCBF3-6DBF-4AD3-8EB3-3C384088C561}"/>
    <cellStyle name="Normal 23" xfId="6" xr:uid="{EABB3B67-8531-4C01-8DC9-39969F2BC935}"/>
    <cellStyle name="Normal 36" xfId="12" xr:uid="{7732AE1F-4AB5-4261-B34D-4F820F00B3C3}"/>
    <cellStyle name="Normal 5 3 2 2 2 2 3 2 2" xfId="1" xr:uid="{D869FB53-82D1-4A7C-9A3A-1AA6F068EF50}"/>
    <cellStyle name="Normal 7" xfId="8" xr:uid="{A34256BA-18BB-4D3A-AC0A-34A28014B1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0B8CA-D6F5-492D-B89F-FA28F6D07812}">
  <dimension ref="A1:Q31"/>
  <sheetViews>
    <sheetView tabSelected="1" workbookViewId="0">
      <selection activeCell="T9" sqref="T9"/>
    </sheetView>
  </sheetViews>
  <sheetFormatPr defaultRowHeight="15" x14ac:dyDescent="0.25"/>
  <cols>
    <col min="3" max="3" width="32.7109375" customWidth="1"/>
    <col min="4" max="4" width="6.7109375" customWidth="1"/>
    <col min="5" max="5" width="6.28515625" customWidth="1"/>
    <col min="7" max="7" width="6.28515625" customWidth="1"/>
    <col min="8" max="8" width="6.7109375" customWidth="1"/>
    <col min="9" max="9" width="3.42578125" customWidth="1"/>
    <col min="10" max="10" width="2.42578125" customWidth="1"/>
    <col min="11" max="11" width="6.7109375" customWidth="1"/>
    <col min="12" max="13" width="3.42578125" customWidth="1"/>
    <col min="14" max="14" width="6.7109375" customWidth="1"/>
    <col min="15" max="15" width="6.42578125" customWidth="1"/>
    <col min="16" max="16" width="18.28515625" customWidth="1"/>
    <col min="17" max="17" width="23.7109375" customWidth="1"/>
  </cols>
  <sheetData>
    <row r="1" spans="1:17" ht="15" customHeight="1" x14ac:dyDescent="0.25">
      <c r="A1" s="22" t="s">
        <v>1</v>
      </c>
      <c r="B1" s="23" t="s">
        <v>45</v>
      </c>
      <c r="C1" s="24"/>
      <c r="D1" s="27" t="s">
        <v>2</v>
      </c>
      <c r="E1" s="27"/>
      <c r="F1" s="27" t="s">
        <v>3</v>
      </c>
      <c r="G1" s="28" t="s">
        <v>4</v>
      </c>
      <c r="H1" s="29"/>
      <c r="I1" s="29"/>
      <c r="J1" s="29"/>
      <c r="K1" s="29"/>
      <c r="L1" s="29"/>
      <c r="M1" s="29"/>
      <c r="N1" s="29"/>
      <c r="O1" s="36" t="s">
        <v>5</v>
      </c>
      <c r="P1" s="38" t="s">
        <v>6</v>
      </c>
      <c r="Q1" s="27" t="s">
        <v>0</v>
      </c>
    </row>
    <row r="2" spans="1:17" x14ac:dyDescent="0.25">
      <c r="A2" s="22"/>
      <c r="B2" s="25"/>
      <c r="C2" s="26"/>
      <c r="D2" s="27"/>
      <c r="E2" s="27"/>
      <c r="F2" s="27"/>
      <c r="G2" s="30"/>
      <c r="H2" s="31"/>
      <c r="I2" s="31"/>
      <c r="J2" s="31"/>
      <c r="K2" s="31"/>
      <c r="L2" s="31"/>
      <c r="M2" s="31"/>
      <c r="N2" s="31"/>
      <c r="O2" s="37"/>
      <c r="P2" s="39"/>
      <c r="Q2" s="27"/>
    </row>
    <row r="3" spans="1:17" x14ac:dyDescent="0.25">
      <c r="A3" s="1">
        <v>1</v>
      </c>
      <c r="B3" s="32">
        <v>2</v>
      </c>
      <c r="C3" s="32"/>
      <c r="D3" s="33">
        <v>3</v>
      </c>
      <c r="E3" s="33"/>
      <c r="F3" s="1">
        <v>4</v>
      </c>
      <c r="G3" s="32">
        <v>5</v>
      </c>
      <c r="H3" s="32"/>
      <c r="I3" s="32"/>
      <c r="J3" s="32"/>
      <c r="K3" s="32"/>
      <c r="L3" s="32"/>
      <c r="M3" s="32"/>
      <c r="N3" s="32"/>
      <c r="O3" s="1"/>
      <c r="P3" s="2">
        <v>6</v>
      </c>
      <c r="Q3" s="1">
        <v>7</v>
      </c>
    </row>
    <row r="5" spans="1:17" ht="15" customHeight="1" x14ac:dyDescent="0.25">
      <c r="A5" s="3">
        <v>1</v>
      </c>
      <c r="B5" s="35" t="s">
        <v>29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10">
        <f>Q7+Q12+Q16</f>
        <v>156750000</v>
      </c>
    </row>
    <row r="6" spans="1:17" ht="1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0"/>
    </row>
    <row r="7" spans="1:17" ht="15" customHeight="1" x14ac:dyDescent="0.25">
      <c r="A7" s="3"/>
      <c r="B7" s="17" t="s">
        <v>35</v>
      </c>
      <c r="C7" s="18"/>
      <c r="Q7" s="16">
        <f>SUM(Q8)</f>
        <v>4500000</v>
      </c>
    </row>
    <row r="8" spans="1:17" ht="15" customHeight="1" x14ac:dyDescent="0.25">
      <c r="A8" s="3"/>
      <c r="B8" s="5" t="s">
        <v>36</v>
      </c>
      <c r="C8" s="5"/>
      <c r="D8" s="5">
        <f>G8*J8*M8</f>
        <v>5</v>
      </c>
      <c r="E8" s="5" t="s">
        <v>37</v>
      </c>
      <c r="F8" s="5"/>
      <c r="G8" s="5">
        <v>1</v>
      </c>
      <c r="H8" s="5" t="s">
        <v>8</v>
      </c>
      <c r="I8" s="5" t="s">
        <v>9</v>
      </c>
      <c r="J8" s="5">
        <v>1</v>
      </c>
      <c r="K8" s="5" t="s">
        <v>10</v>
      </c>
      <c r="L8" s="5" t="s">
        <v>9</v>
      </c>
      <c r="M8" s="5">
        <v>5</v>
      </c>
      <c r="N8" s="5" t="s">
        <v>38</v>
      </c>
      <c r="O8" s="5">
        <f>G8*J8*M8</f>
        <v>5</v>
      </c>
      <c r="P8" s="6">
        <v>900000</v>
      </c>
      <c r="Q8" s="6">
        <f>O8*P8</f>
        <v>4500000</v>
      </c>
    </row>
    <row r="9" spans="1:17" ht="15" customHeight="1" x14ac:dyDescent="0.25">
      <c r="A9" s="3"/>
      <c r="B9" s="7" t="s">
        <v>39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/>
      <c r="Q9" s="8">
        <f>SUM(Q10:Q11)</f>
        <v>3750000</v>
      </c>
    </row>
    <row r="10" spans="1:17" ht="15" customHeight="1" x14ac:dyDescent="0.25">
      <c r="A10" s="3"/>
      <c r="B10" s="5" t="s">
        <v>40</v>
      </c>
      <c r="C10" s="5"/>
      <c r="D10" s="5">
        <f>G10*J10*M10</f>
        <v>1</v>
      </c>
      <c r="E10" s="5" t="s">
        <v>11</v>
      </c>
      <c r="F10" s="5" t="s">
        <v>41</v>
      </c>
      <c r="G10" s="5">
        <v>1</v>
      </c>
      <c r="H10" s="5" t="s">
        <v>8</v>
      </c>
      <c r="I10" s="5" t="s">
        <v>9</v>
      </c>
      <c r="J10" s="5">
        <v>1</v>
      </c>
      <c r="K10" s="5" t="s">
        <v>10</v>
      </c>
      <c r="L10" s="5" t="s">
        <v>9</v>
      </c>
      <c r="M10" s="5">
        <v>1</v>
      </c>
      <c r="N10" s="5" t="s">
        <v>42</v>
      </c>
      <c r="O10" s="5">
        <f>G10*J10*M10</f>
        <v>1</v>
      </c>
      <c r="P10" s="6">
        <v>2400000</v>
      </c>
      <c r="Q10" s="6">
        <f>O10*P10</f>
        <v>2400000</v>
      </c>
    </row>
    <row r="11" spans="1:17" ht="15" customHeight="1" x14ac:dyDescent="0.25">
      <c r="A11" s="3"/>
      <c r="B11" s="5" t="s">
        <v>43</v>
      </c>
      <c r="C11" s="5"/>
      <c r="D11" s="5">
        <f>G11*J11*M11</f>
        <v>2</v>
      </c>
      <c r="E11" s="5" t="s">
        <v>11</v>
      </c>
      <c r="F11" s="5"/>
      <c r="G11" s="5">
        <v>1</v>
      </c>
      <c r="H11" s="5" t="s">
        <v>8</v>
      </c>
      <c r="I11" s="5" t="s">
        <v>9</v>
      </c>
      <c r="J11" s="5">
        <v>1</v>
      </c>
      <c r="K11" s="5" t="s">
        <v>10</v>
      </c>
      <c r="L11" s="5" t="s">
        <v>9</v>
      </c>
      <c r="M11" s="5">
        <v>2</v>
      </c>
      <c r="N11" s="5" t="s">
        <v>13</v>
      </c>
      <c r="O11" s="5">
        <f>G11*J11*M11</f>
        <v>2</v>
      </c>
      <c r="P11" s="6">
        <v>675000</v>
      </c>
      <c r="Q11" s="6">
        <f t="shared" ref="Q11" si="0">O11*P11</f>
        <v>1350000</v>
      </c>
    </row>
    <row r="12" spans="1:17" x14ac:dyDescent="0.25">
      <c r="A12" s="4">
        <v>524114</v>
      </c>
      <c r="B12" s="34" t="s">
        <v>14</v>
      </c>
      <c r="C12" s="3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  <c r="Q12" s="8">
        <f>SUM(Q13:Q15)</f>
        <v>121500000</v>
      </c>
    </row>
    <row r="13" spans="1:17" x14ac:dyDescent="0.25">
      <c r="A13" s="4" t="s">
        <v>7</v>
      </c>
      <c r="B13" s="5" t="s">
        <v>15</v>
      </c>
      <c r="C13" s="5"/>
      <c r="D13" s="5">
        <f>G13*J13*M13</f>
        <v>135</v>
      </c>
      <c r="E13" s="5" t="s">
        <v>11</v>
      </c>
      <c r="F13" s="5"/>
      <c r="G13" s="5">
        <v>45</v>
      </c>
      <c r="H13" s="5" t="s">
        <v>8</v>
      </c>
      <c r="I13" s="5" t="s">
        <v>9</v>
      </c>
      <c r="J13" s="5">
        <v>1</v>
      </c>
      <c r="K13" s="5" t="s">
        <v>10</v>
      </c>
      <c r="L13" s="5" t="s">
        <v>9</v>
      </c>
      <c r="M13" s="5">
        <v>3</v>
      </c>
      <c r="N13" s="5" t="s">
        <v>13</v>
      </c>
      <c r="O13" s="5">
        <f>G13*J13*M13</f>
        <v>135</v>
      </c>
      <c r="P13" s="6">
        <v>400000</v>
      </c>
      <c r="Q13" s="6">
        <f>O13*P13</f>
        <v>54000000</v>
      </c>
    </row>
    <row r="14" spans="1:17" x14ac:dyDescent="0.25">
      <c r="A14" s="4" t="s">
        <v>12</v>
      </c>
      <c r="B14" s="5" t="s">
        <v>16</v>
      </c>
      <c r="C14" s="5"/>
      <c r="D14" s="5">
        <f t="shared" ref="D14:D15" si="1">G14*J14*M14</f>
        <v>90</v>
      </c>
      <c r="E14" s="5" t="s">
        <v>11</v>
      </c>
      <c r="F14" s="5"/>
      <c r="G14" s="5">
        <v>45</v>
      </c>
      <c r="H14" s="5" t="s">
        <v>8</v>
      </c>
      <c r="I14" s="5" t="s">
        <v>9</v>
      </c>
      <c r="J14" s="5">
        <v>1</v>
      </c>
      <c r="K14" s="5" t="s">
        <v>10</v>
      </c>
      <c r="L14" s="5" t="s">
        <v>9</v>
      </c>
      <c r="M14" s="5">
        <v>2</v>
      </c>
      <c r="N14" s="5" t="s">
        <v>13</v>
      </c>
      <c r="O14" s="5">
        <f>G14*J14*M14</f>
        <v>90</v>
      </c>
      <c r="P14" s="6">
        <v>675000</v>
      </c>
      <c r="Q14" s="6">
        <f t="shared" ref="Q14:Q18" si="2">O14*P14</f>
        <v>60750000</v>
      </c>
    </row>
    <row r="15" spans="1:17" x14ac:dyDescent="0.25">
      <c r="A15" s="4" t="s">
        <v>17</v>
      </c>
      <c r="B15" s="5" t="s">
        <v>18</v>
      </c>
      <c r="C15" s="5"/>
      <c r="D15" s="5">
        <f t="shared" si="1"/>
        <v>45</v>
      </c>
      <c r="E15" s="5"/>
      <c r="F15" s="5"/>
      <c r="G15" s="5">
        <v>45</v>
      </c>
      <c r="H15" s="5" t="s">
        <v>8</v>
      </c>
      <c r="I15" s="5" t="s">
        <v>9</v>
      </c>
      <c r="J15" s="5">
        <v>1</v>
      </c>
      <c r="K15" s="5" t="s">
        <v>19</v>
      </c>
      <c r="L15" s="5"/>
      <c r="M15" s="5">
        <v>1</v>
      </c>
      <c r="N15" s="5" t="s">
        <v>20</v>
      </c>
      <c r="O15" s="5">
        <v>45</v>
      </c>
      <c r="P15" s="6">
        <v>150000</v>
      </c>
      <c r="Q15" s="6">
        <f t="shared" si="2"/>
        <v>6750000</v>
      </c>
    </row>
    <row r="16" spans="1:17" x14ac:dyDescent="0.25">
      <c r="A16" s="9">
        <v>521211</v>
      </c>
      <c r="B16" s="7" t="s">
        <v>21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6"/>
      <c r="Q16" s="8">
        <f>SUM(Q17:Q20)</f>
        <v>30750000</v>
      </c>
    </row>
    <row r="17" spans="1:17" x14ac:dyDescent="0.25">
      <c r="A17" s="4" t="s">
        <v>7</v>
      </c>
      <c r="B17" s="5" t="s">
        <v>22</v>
      </c>
      <c r="C17" s="5"/>
      <c r="D17" s="5">
        <f>G17*J17</f>
        <v>1</v>
      </c>
      <c r="E17" s="5" t="s">
        <v>23</v>
      </c>
      <c r="F17" s="5"/>
      <c r="G17" s="5">
        <v>1</v>
      </c>
      <c r="H17" s="5" t="s">
        <v>24</v>
      </c>
      <c r="I17" s="5" t="s">
        <v>9</v>
      </c>
      <c r="J17" s="5">
        <v>1</v>
      </c>
      <c r="K17" s="5" t="s">
        <v>10</v>
      </c>
      <c r="L17" s="5"/>
      <c r="M17" s="5"/>
      <c r="N17" s="5"/>
      <c r="O17" s="5">
        <f>D17*G17</f>
        <v>1</v>
      </c>
      <c r="P17" s="6">
        <v>1000000</v>
      </c>
      <c r="Q17" s="6">
        <f t="shared" si="2"/>
        <v>1000000</v>
      </c>
    </row>
    <row r="18" spans="1:17" x14ac:dyDescent="0.25">
      <c r="A18" s="4" t="s">
        <v>12</v>
      </c>
      <c r="B18" s="5" t="s">
        <v>25</v>
      </c>
      <c r="C18" s="5"/>
      <c r="D18" s="5">
        <f t="shared" ref="D18:D20" si="3">G18*J18</f>
        <v>1</v>
      </c>
      <c r="E18" s="5" t="s">
        <v>23</v>
      </c>
      <c r="F18" s="5"/>
      <c r="G18" s="5">
        <v>1</v>
      </c>
      <c r="H18" s="5" t="s">
        <v>24</v>
      </c>
      <c r="I18" s="5" t="s">
        <v>9</v>
      </c>
      <c r="J18" s="5">
        <v>1</v>
      </c>
      <c r="K18" s="5" t="s">
        <v>10</v>
      </c>
      <c r="L18" s="5"/>
      <c r="M18" s="5"/>
      <c r="N18" s="5"/>
      <c r="O18" s="5">
        <f t="shared" ref="O18" si="4">D18*G18</f>
        <v>1</v>
      </c>
      <c r="P18" s="6">
        <v>1500000</v>
      </c>
      <c r="Q18" s="6">
        <f t="shared" si="2"/>
        <v>1500000</v>
      </c>
    </row>
    <row r="19" spans="1:17" x14ac:dyDescent="0.25">
      <c r="A19" s="4"/>
      <c r="B19" s="5" t="s">
        <v>44</v>
      </c>
      <c r="C19" s="5"/>
      <c r="D19" s="5">
        <f t="shared" ref="D19" si="5">G19*J19</f>
        <v>4</v>
      </c>
      <c r="E19" s="5" t="s">
        <v>23</v>
      </c>
      <c r="F19" s="5"/>
      <c r="G19" s="5">
        <v>2</v>
      </c>
      <c r="H19" s="5" t="s">
        <v>24</v>
      </c>
      <c r="I19" s="5" t="s">
        <v>9</v>
      </c>
      <c r="J19" s="5">
        <v>2</v>
      </c>
      <c r="K19" s="5" t="s">
        <v>10</v>
      </c>
      <c r="L19" s="5"/>
      <c r="M19" s="5"/>
      <c r="N19" s="5"/>
      <c r="O19" s="5">
        <f t="shared" ref="O19" si="6">D19*G19</f>
        <v>8</v>
      </c>
      <c r="P19" s="6">
        <v>1000000</v>
      </c>
      <c r="Q19" s="6">
        <f t="shared" ref="Q19" si="7">O19*P19</f>
        <v>8000000</v>
      </c>
    </row>
    <row r="20" spans="1:17" x14ac:dyDescent="0.25">
      <c r="A20" s="4" t="s">
        <v>26</v>
      </c>
      <c r="B20" s="5" t="s">
        <v>27</v>
      </c>
      <c r="C20" s="5"/>
      <c r="D20" s="5">
        <f t="shared" si="3"/>
        <v>45</v>
      </c>
      <c r="E20" s="5" t="s">
        <v>28</v>
      </c>
      <c r="F20" s="5"/>
      <c r="G20" s="5">
        <v>45</v>
      </c>
      <c r="H20" s="5" t="s">
        <v>8</v>
      </c>
      <c r="I20" s="5" t="s">
        <v>9</v>
      </c>
      <c r="J20" s="5">
        <v>1</v>
      </c>
      <c r="K20" s="5" t="s">
        <v>10</v>
      </c>
      <c r="L20" s="5"/>
      <c r="M20" s="5"/>
      <c r="N20" s="5"/>
      <c r="O20" s="5">
        <f>D20*J20</f>
        <v>45</v>
      </c>
      <c r="P20" s="6">
        <v>450000</v>
      </c>
      <c r="Q20" s="6">
        <f>O20*P20</f>
        <v>20250000</v>
      </c>
    </row>
    <row r="21" spans="1:17" x14ac:dyDescent="0.25">
      <c r="A21" s="4"/>
      <c r="B21" s="5"/>
      <c r="G21" s="5"/>
      <c r="H21" s="5"/>
    </row>
    <row r="23" spans="1:17" ht="15.75" x14ac:dyDescent="0.25">
      <c r="O23" s="19" t="s">
        <v>30</v>
      </c>
      <c r="P23" s="19"/>
      <c r="Q23" s="19"/>
    </row>
    <row r="24" spans="1:17" ht="15.75" x14ac:dyDescent="0.25">
      <c r="O24" s="20" t="s">
        <v>31</v>
      </c>
      <c r="P24" s="20"/>
      <c r="Q24" s="20"/>
    </row>
    <row r="25" spans="1:17" ht="15.75" x14ac:dyDescent="0.25">
      <c r="O25" s="12"/>
      <c r="P25" s="12"/>
      <c r="Q25" s="12"/>
    </row>
    <row r="26" spans="1:17" ht="15.75" x14ac:dyDescent="0.25">
      <c r="O26" s="13"/>
      <c r="P26" s="13"/>
      <c r="Q26" s="14"/>
    </row>
    <row r="27" spans="1:17" ht="15.75" x14ac:dyDescent="0.25">
      <c r="O27" s="15"/>
      <c r="P27" s="15"/>
      <c r="Q27" s="14"/>
    </row>
    <row r="28" spans="1:17" ht="15.75" x14ac:dyDescent="0.25">
      <c r="O28" s="15"/>
      <c r="P28" s="15"/>
      <c r="Q28" s="14"/>
    </row>
    <row r="29" spans="1:17" ht="15.75" x14ac:dyDescent="0.25">
      <c r="O29" s="21" t="s">
        <v>33</v>
      </c>
      <c r="P29" s="21"/>
      <c r="Q29" s="21"/>
    </row>
    <row r="30" spans="1:17" ht="15.75" x14ac:dyDescent="0.25">
      <c r="O30" s="20" t="s">
        <v>32</v>
      </c>
      <c r="P30" s="20"/>
      <c r="Q30" s="20"/>
    </row>
    <row r="31" spans="1:17" ht="15.75" x14ac:dyDescent="0.25">
      <c r="O31" s="20" t="s">
        <v>34</v>
      </c>
      <c r="P31" s="20"/>
      <c r="Q31" s="20"/>
    </row>
  </sheetData>
  <mergeCells count="18">
    <mergeCell ref="Q1:Q2"/>
    <mergeCell ref="B3:C3"/>
    <mergeCell ref="D3:E3"/>
    <mergeCell ref="G3:N3"/>
    <mergeCell ref="B12:C12"/>
    <mergeCell ref="B5:P5"/>
    <mergeCell ref="O1:O2"/>
    <mergeCell ref="P1:P2"/>
    <mergeCell ref="A1:A2"/>
    <mergeCell ref="B1:C2"/>
    <mergeCell ref="D1:E2"/>
    <mergeCell ref="F1:F2"/>
    <mergeCell ref="G1:N2"/>
    <mergeCell ref="O23:Q23"/>
    <mergeCell ref="O24:Q24"/>
    <mergeCell ref="O29:Q29"/>
    <mergeCell ref="O30:Q30"/>
    <mergeCell ref="O31:Q31"/>
  </mergeCells>
  <pageMargins left="0.7" right="0.2" top="0.75" bottom="0.75" header="0.3" footer="0.3"/>
  <pageSetup scale="8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Kegiatan</vt:lpstr>
      <vt:lpstr>Kegiatan!Print_Area</vt:lpstr>
    </vt:vector>
  </TitlesOfParts>
  <Company>PT. Bank Central Asia, Tbk.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Thera</dc:creator>
  <cp:lastModifiedBy>ASUS</cp:lastModifiedBy>
  <cp:lastPrinted>2020-02-14T03:57:59Z</cp:lastPrinted>
  <dcterms:created xsi:type="dcterms:W3CDTF">2016-03-10T02:16:00Z</dcterms:created>
  <dcterms:modified xsi:type="dcterms:W3CDTF">2020-02-14T03:58:06Z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1033-10.2.0.7587</vt:lpwstr>
  </property>
</Properties>
</file>