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F:\KEGIATAN LAB, SIM\RAKL 2021\"/>
    </mc:Choice>
  </mc:AlternateContent>
  <xr:revisionPtr revIDLastSave="0" documentId="13_ncr:1_{E2867EE4-FD9C-44C9-9011-3AFBFB56E92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Kegiatan" sheetId="6" r:id="rId1"/>
  </sheets>
  <definedNames>
    <definedName name="_xlnm.Print_Area" localSheetId="0">Kegiatan!$A$1:$Q$33</definedName>
  </definedNames>
  <calcPr calcId="191029"/>
</workbook>
</file>

<file path=xl/calcChain.xml><?xml version="1.0" encoding="utf-8"?>
<calcChain xmlns="http://schemas.openxmlformats.org/spreadsheetml/2006/main">
  <c r="D9" i="6" l="1"/>
  <c r="D17" i="6"/>
  <c r="O17" i="6"/>
  <c r="Q17" i="6" s="1"/>
  <c r="O14" i="6" l="1"/>
  <c r="O12" i="6" l="1"/>
  <c r="Q12" i="6" s="1"/>
  <c r="O19" i="6"/>
  <c r="Q19" i="6" s="1"/>
  <c r="D19" i="6"/>
  <c r="O18" i="6"/>
  <c r="Q18" i="6" s="1"/>
  <c r="D18" i="6"/>
  <c r="O16" i="6"/>
  <c r="Q16" i="6" s="1"/>
  <c r="D16" i="6"/>
  <c r="Q14" i="6"/>
  <c r="O13" i="6"/>
  <c r="Q13" i="6" s="1"/>
  <c r="D13" i="6"/>
  <c r="D12" i="6"/>
  <c r="O10" i="6"/>
  <c r="Q10" i="6" s="1"/>
  <c r="D10" i="6"/>
  <c r="O9" i="6"/>
  <c r="Q9" i="6" s="1"/>
  <c r="Q8" i="6"/>
  <c r="O7" i="6"/>
  <c r="Q7" i="6" s="1"/>
  <c r="D7" i="6"/>
  <c r="Q15" i="6" l="1"/>
  <c r="Q11" i="6"/>
  <c r="Q6" i="6"/>
  <c r="Q5" i="6" l="1"/>
</calcChain>
</file>

<file path=xl/sharedStrings.xml><?xml version="1.0" encoding="utf-8"?>
<sst xmlns="http://schemas.openxmlformats.org/spreadsheetml/2006/main" count="90" uniqueCount="46">
  <si>
    <t>JUMLAH</t>
  </si>
  <si>
    <t>KODE</t>
  </si>
  <si>
    <t>VOLUME SUB OUTPUT</t>
  </si>
  <si>
    <t>JENIS KOMPONEN (UTAMA /PENDUKUNG)</t>
  </si>
  <si>
    <t>RINCIAN PERHITUNGAN</t>
  </si>
  <si>
    <t>JMH</t>
  </si>
  <si>
    <t>HARGA</t>
  </si>
  <si>
    <t>Workshop review Skenario Laboratorium dan Simulator;</t>
  </si>
  <si>
    <t>Belanja Jasa Profesi</t>
  </si>
  <si>
    <t>a</t>
  </si>
  <si>
    <t>oj</t>
  </si>
  <si>
    <t>org</t>
  </si>
  <si>
    <t>x</t>
  </si>
  <si>
    <t>keg</t>
  </si>
  <si>
    <t>jam</t>
  </si>
  <si>
    <t>Belanja Perjalanan Biasa</t>
  </si>
  <si>
    <t>oh</t>
  </si>
  <si>
    <t>kali</t>
  </si>
  <si>
    <t>b</t>
  </si>
  <si>
    <t>Hotel Narasumber</t>
  </si>
  <si>
    <t>hari</t>
  </si>
  <si>
    <t>Belanja Perjalanan Dinas Paket meeting dalam kota</t>
  </si>
  <si>
    <t>Uang Harian</t>
  </si>
  <si>
    <t>Paket Full Board meeting</t>
  </si>
  <si>
    <t>C</t>
  </si>
  <si>
    <t>Keg</t>
  </si>
  <si>
    <t>Belanja Bahan</t>
  </si>
  <si>
    <t>Penggandaan Dokumen</t>
  </si>
  <si>
    <t>Pkt</t>
  </si>
  <si>
    <t xml:space="preserve">Pkt </t>
  </si>
  <si>
    <t>ATK</t>
  </si>
  <si>
    <t>c</t>
  </si>
  <si>
    <t>Seminar KIT</t>
  </si>
  <si>
    <t>ok</t>
  </si>
  <si>
    <t>PP</t>
  </si>
  <si>
    <t>KEPALA UNIT LABORATORIUM</t>
  </si>
  <si>
    <t>SIMULATOR DAN WORKSHOP</t>
  </si>
  <si>
    <t xml:space="preserve">        Penata Tk. I  (III/d) </t>
  </si>
  <si>
    <t>Capt. ARIKA PALAPA, M.Si, M.Mar</t>
  </si>
  <si>
    <t>NIP.  19760709 199808 1 001</t>
  </si>
  <si>
    <t>MMT</t>
  </si>
  <si>
    <t>KEGIATAN</t>
  </si>
  <si>
    <t>Tiket Peserta Smg-Bali</t>
  </si>
  <si>
    <t>Kali</t>
  </si>
  <si>
    <t xml:space="preserve">Narasumber </t>
  </si>
  <si>
    <t xml:space="preserve">Tiket Narasumber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</si>
</sst>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</numFmts>
  <fonts count="17" x14ac:knownFonts="1">
    <font>
      <sz val="11"/>
      <color indexed="8"/>
      <name val="Calibri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1"/>
      <color indexed="8"/>
      <name val="Bookman Old Style"/>
      <family val="1"/>
    </font>
    <font>
      <b/>
      <sz val="11"/>
      <color indexed="8"/>
      <name val="Bookman Old Style"/>
      <family val="1"/>
    </font>
    <font>
      <sz val="10"/>
      <name val="Book Antiqua"/>
      <family val="1"/>
    </font>
    <font>
      <sz val="12"/>
      <color theme="1"/>
      <name val="Bookman Old Style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4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4" fontId="4" fillId="0" borderId="0" applyFont="0" applyFill="0" applyBorder="0" applyAlignment="0" applyProtection="0"/>
  </cellStyleXfs>
  <cellXfs count="37">
    <xf numFmtId="0" fontId="0" fillId="0" borderId="0" xfId="0" applyAlignment="1"/>
    <xf numFmtId="1" fontId="5" fillId="0" borderId="3" xfId="3" applyNumberFormat="1" applyFont="1" applyFill="1" applyBorder="1" applyAlignment="1">
      <alignment horizontal="center" vertical="center"/>
    </xf>
    <xf numFmtId="1" fontId="6" fillId="0" borderId="3" xfId="4" applyNumberFormat="1" applyFont="1" applyFill="1" applyBorder="1" applyAlignment="1">
      <alignment horizontal="center" vertical="center"/>
    </xf>
    <xf numFmtId="0" fontId="7" fillId="3" borderId="0" xfId="3" applyNumberFormat="1" applyFont="1" applyFill="1" applyBorder="1" applyAlignment="1">
      <alignment horizontal="center" vertical="center"/>
    </xf>
    <xf numFmtId="164" fontId="9" fillId="3" borderId="0" xfId="3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3" fillId="0" borderId="0" xfId="0" applyFont="1" applyAlignment="1"/>
    <xf numFmtId="0" fontId="10" fillId="0" borderId="0" xfId="0" applyFont="1" applyAlignment="1"/>
    <xf numFmtId="166" fontId="10" fillId="0" borderId="0" xfId="0" applyNumberFormat="1" applyFont="1" applyAlignment="1"/>
    <xf numFmtId="0" fontId="11" fillId="0" borderId="0" xfId="0" applyFont="1" applyAlignment="1"/>
    <xf numFmtId="166" fontId="11" fillId="0" borderId="0" xfId="0" applyNumberFormat="1" applyFont="1" applyAlignment="1"/>
    <xf numFmtId="1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1" fontId="5" fillId="0" borderId="3" xfId="3" applyNumberFormat="1" applyFont="1" applyFill="1" applyBorder="1" applyAlignment="1">
      <alignment horizontal="center" vertical="center"/>
    </xf>
    <xf numFmtId="1" fontId="5" fillId="0" borderId="3" xfId="4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8" fillId="3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5" fillId="2" borderId="1" xfId="2" applyFont="1" applyFill="1" applyBorder="1" applyAlignment="1">
      <alignment horizontal="center" vertical="center"/>
    </xf>
    <xf numFmtId="164" fontId="5" fillId="2" borderId="2" xfId="2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6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</cellXfs>
  <cellStyles count="14">
    <cellStyle name="Comma [0] 2" xfId="2" xr:uid="{DA547BA7-FC25-40E0-A19B-FADB3B63899A}"/>
    <cellStyle name="Comma [0] 2 17" xfId="3" xr:uid="{90DA0D70-DDA3-4D84-90AE-B22CCA8810F1}"/>
    <cellStyle name="Comma [0] 2 8" xfId="13" xr:uid="{C6DD6FBF-DA8D-4DB9-9C13-811B98E2E879}"/>
    <cellStyle name="Comma [0] 7" xfId="10" xr:uid="{D76D3E2A-7221-47A6-9DDE-F62C5A012E47}"/>
    <cellStyle name="Comma 15" xfId="11" xr:uid="{5DCCF4F9-D281-4D9C-A6D4-70C7C69B1D02}"/>
    <cellStyle name="Comma 2 18" xfId="4" xr:uid="{E3F58941-573D-4CF7-88CA-56BD616B8ED8}"/>
    <cellStyle name="Comma 6" xfId="9" xr:uid="{D1EA43A0-F109-4499-B02E-483364787D26}"/>
    <cellStyle name="Normal" xfId="0" builtinId="0"/>
    <cellStyle name="Normal 10" xfId="5" xr:uid="{20784A8A-0A1B-406A-B90E-6F1388464C5F}"/>
    <cellStyle name="Normal 20" xfId="7" xr:uid="{A44FCBF3-6DBF-4AD3-8EB3-3C384088C561}"/>
    <cellStyle name="Normal 23" xfId="6" xr:uid="{EABB3B67-8531-4C01-8DC9-39969F2BC935}"/>
    <cellStyle name="Normal 36" xfId="12" xr:uid="{7732AE1F-4AB5-4261-B34D-4F820F00B3C3}"/>
    <cellStyle name="Normal 5 3 2 2 2 2 3 2 2" xfId="1" xr:uid="{D869FB53-82D1-4A7C-9A3A-1AA6F068EF50}"/>
    <cellStyle name="Normal 7" xfId="8" xr:uid="{A34256BA-18BB-4D3A-AC0A-34A28014B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B8CA-D6F5-492D-B89F-FA28F6D07812}">
  <dimension ref="A1:Q32"/>
  <sheetViews>
    <sheetView tabSelected="1" topLeftCell="A4" workbookViewId="0">
      <selection activeCell="U15" sqref="U15"/>
    </sheetView>
  </sheetViews>
  <sheetFormatPr defaultRowHeight="15" x14ac:dyDescent="0.25"/>
  <cols>
    <col min="3" max="3" width="29" customWidth="1"/>
    <col min="4" max="4" width="6.42578125" customWidth="1"/>
    <col min="5" max="5" width="7" customWidth="1"/>
    <col min="6" max="6" width="10.5703125" customWidth="1"/>
    <col min="7" max="7" width="6.28515625" customWidth="1"/>
    <col min="8" max="8" width="6.7109375" customWidth="1"/>
    <col min="9" max="9" width="3.42578125" customWidth="1"/>
    <col min="10" max="10" width="4" customWidth="1"/>
    <col min="11" max="11" width="6.5703125" customWidth="1"/>
    <col min="12" max="13" width="3.42578125" customWidth="1"/>
    <col min="14" max="14" width="5.7109375" customWidth="1"/>
    <col min="15" max="15" width="6.5703125" customWidth="1"/>
    <col min="16" max="16" width="18.28515625" customWidth="1"/>
    <col min="17" max="17" width="23.7109375" customWidth="1"/>
  </cols>
  <sheetData>
    <row r="1" spans="1:17" ht="15" customHeight="1" x14ac:dyDescent="0.25">
      <c r="A1" s="28" t="s">
        <v>1</v>
      </c>
      <c r="B1" s="29" t="s">
        <v>41</v>
      </c>
      <c r="C1" s="30"/>
      <c r="D1" s="19" t="s">
        <v>2</v>
      </c>
      <c r="E1" s="19"/>
      <c r="F1" s="19" t="s">
        <v>3</v>
      </c>
      <c r="G1" s="33" t="s">
        <v>4</v>
      </c>
      <c r="H1" s="34"/>
      <c r="I1" s="34"/>
      <c r="J1" s="34"/>
      <c r="K1" s="34"/>
      <c r="L1" s="34"/>
      <c r="M1" s="34"/>
      <c r="N1" s="34"/>
      <c r="O1" s="24" t="s">
        <v>5</v>
      </c>
      <c r="P1" s="26" t="s">
        <v>6</v>
      </c>
      <c r="Q1" s="19" t="s">
        <v>0</v>
      </c>
    </row>
    <row r="2" spans="1:17" x14ac:dyDescent="0.25">
      <c r="A2" s="28"/>
      <c r="B2" s="31"/>
      <c r="C2" s="32"/>
      <c r="D2" s="19"/>
      <c r="E2" s="19"/>
      <c r="F2" s="19"/>
      <c r="G2" s="35"/>
      <c r="H2" s="36"/>
      <c r="I2" s="36"/>
      <c r="J2" s="36"/>
      <c r="K2" s="36"/>
      <c r="L2" s="36"/>
      <c r="M2" s="36"/>
      <c r="N2" s="36"/>
      <c r="O2" s="25"/>
      <c r="P2" s="27"/>
      <c r="Q2" s="19"/>
    </row>
    <row r="3" spans="1:17" x14ac:dyDescent="0.25">
      <c r="A3" s="1">
        <v>1</v>
      </c>
      <c r="B3" s="20">
        <v>2</v>
      </c>
      <c r="C3" s="20"/>
      <c r="D3" s="21">
        <v>3</v>
      </c>
      <c r="E3" s="21"/>
      <c r="F3" s="1">
        <v>4</v>
      </c>
      <c r="G3" s="20">
        <v>5</v>
      </c>
      <c r="H3" s="20"/>
      <c r="I3" s="20"/>
      <c r="J3" s="20"/>
      <c r="K3" s="20"/>
      <c r="L3" s="20"/>
      <c r="M3" s="20"/>
      <c r="N3" s="20"/>
      <c r="O3" s="1"/>
      <c r="P3" s="2">
        <v>6</v>
      </c>
      <c r="Q3" s="1">
        <v>7</v>
      </c>
    </row>
    <row r="5" spans="1:17" ht="15" customHeight="1" x14ac:dyDescent="0.25">
      <c r="A5" s="3">
        <v>1</v>
      </c>
      <c r="B5" s="23" t="s">
        <v>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4">
        <f>SUM(Q6,Q11,Q15)</f>
        <v>532440000</v>
      </c>
    </row>
    <row r="6" spans="1:17" x14ac:dyDescent="0.25">
      <c r="A6" s="5">
        <v>522151</v>
      </c>
      <c r="B6" s="6" t="s">
        <v>8</v>
      </c>
      <c r="Q6" s="4">
        <f>SUM(Q7:Q10)</f>
        <v>40160000</v>
      </c>
    </row>
    <row r="7" spans="1:17" x14ac:dyDescent="0.25">
      <c r="A7" s="5" t="s">
        <v>9</v>
      </c>
      <c r="B7" s="7" t="s">
        <v>44</v>
      </c>
      <c r="C7" s="7"/>
      <c r="D7" s="7">
        <f>G7*J7*M7</f>
        <v>20</v>
      </c>
      <c r="E7" s="7" t="s">
        <v>10</v>
      </c>
      <c r="F7" s="7"/>
      <c r="G7" s="7">
        <v>2</v>
      </c>
      <c r="H7" s="7" t="s">
        <v>11</v>
      </c>
      <c r="I7" s="7" t="s">
        <v>12</v>
      </c>
      <c r="J7" s="7">
        <v>2</v>
      </c>
      <c r="K7" s="7" t="s">
        <v>13</v>
      </c>
      <c r="L7" s="7" t="s">
        <v>12</v>
      </c>
      <c r="M7" s="7">
        <v>5</v>
      </c>
      <c r="N7" s="7" t="s">
        <v>14</v>
      </c>
      <c r="O7" s="7">
        <f>G7*J7*M7</f>
        <v>20</v>
      </c>
      <c r="P7" s="8">
        <v>900000</v>
      </c>
      <c r="Q7" s="8">
        <f>O7*P7</f>
        <v>18000000</v>
      </c>
    </row>
    <row r="8" spans="1:17" x14ac:dyDescent="0.25">
      <c r="A8" s="5">
        <v>524111</v>
      </c>
      <c r="B8" s="9" t="s">
        <v>15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>
        <f t="shared" ref="Q8:Q10" si="0">O8*P8</f>
        <v>0</v>
      </c>
    </row>
    <row r="9" spans="1:17" x14ac:dyDescent="0.25">
      <c r="A9" s="5" t="s">
        <v>9</v>
      </c>
      <c r="B9" s="7" t="s">
        <v>45</v>
      </c>
      <c r="C9" s="7"/>
      <c r="D9" s="7">
        <f>G9*J9*M9</f>
        <v>4</v>
      </c>
      <c r="E9" s="7" t="s">
        <v>16</v>
      </c>
      <c r="F9" s="7" t="s">
        <v>34</v>
      </c>
      <c r="G9" s="7">
        <v>2</v>
      </c>
      <c r="H9" s="7" t="s">
        <v>11</v>
      </c>
      <c r="I9" s="7" t="s">
        <v>12</v>
      </c>
      <c r="J9" s="7">
        <v>2</v>
      </c>
      <c r="K9" s="7" t="s">
        <v>13</v>
      </c>
      <c r="L9" s="7" t="s">
        <v>12</v>
      </c>
      <c r="M9" s="7">
        <v>1</v>
      </c>
      <c r="N9" s="7" t="s">
        <v>17</v>
      </c>
      <c r="O9" s="7">
        <f>G9*J9*M9</f>
        <v>4</v>
      </c>
      <c r="P9" s="8">
        <v>2078000</v>
      </c>
      <c r="Q9" s="8">
        <f>O9*P9</f>
        <v>8312000</v>
      </c>
    </row>
    <row r="10" spans="1:17" x14ac:dyDescent="0.25">
      <c r="A10" s="5" t="s">
        <v>18</v>
      </c>
      <c r="B10" s="7" t="s">
        <v>19</v>
      </c>
      <c r="C10" s="7"/>
      <c r="D10" s="7">
        <f>G10*J10*M10</f>
        <v>12</v>
      </c>
      <c r="E10" s="7" t="s">
        <v>16</v>
      </c>
      <c r="F10" s="7"/>
      <c r="G10" s="7">
        <v>2</v>
      </c>
      <c r="H10" s="7" t="s">
        <v>11</v>
      </c>
      <c r="I10" s="7" t="s">
        <v>12</v>
      </c>
      <c r="J10" s="7">
        <v>2</v>
      </c>
      <c r="K10" s="7" t="s">
        <v>13</v>
      </c>
      <c r="L10" s="7" t="s">
        <v>12</v>
      </c>
      <c r="M10" s="7">
        <v>3</v>
      </c>
      <c r="N10" s="7" t="s">
        <v>20</v>
      </c>
      <c r="O10" s="7">
        <f>G10*J10*M10</f>
        <v>12</v>
      </c>
      <c r="P10" s="8">
        <v>1154000</v>
      </c>
      <c r="Q10" s="8">
        <f t="shared" si="0"/>
        <v>13848000</v>
      </c>
    </row>
    <row r="11" spans="1:17" ht="15" customHeight="1" x14ac:dyDescent="0.25">
      <c r="A11" s="5">
        <v>524114</v>
      </c>
      <c r="B11" s="22" t="s">
        <v>21</v>
      </c>
      <c r="C11" s="2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  <c r="Q11" s="10">
        <f>SUM(Q12:Q14)</f>
        <v>449280000</v>
      </c>
    </row>
    <row r="12" spans="1:17" x14ac:dyDescent="0.25">
      <c r="A12" s="5" t="s">
        <v>9</v>
      </c>
      <c r="B12" s="7" t="s">
        <v>22</v>
      </c>
      <c r="C12" s="7"/>
      <c r="D12" s="7">
        <f>G12*J12*M12</f>
        <v>400</v>
      </c>
      <c r="E12" s="7" t="s">
        <v>16</v>
      </c>
      <c r="F12" s="7"/>
      <c r="G12" s="7">
        <v>40</v>
      </c>
      <c r="H12" s="7" t="s">
        <v>11</v>
      </c>
      <c r="I12" s="7" t="s">
        <v>12</v>
      </c>
      <c r="J12" s="7">
        <v>2</v>
      </c>
      <c r="K12" s="7" t="s">
        <v>13</v>
      </c>
      <c r="L12" s="7" t="s">
        <v>12</v>
      </c>
      <c r="M12" s="7">
        <v>5</v>
      </c>
      <c r="N12" s="7" t="s">
        <v>20</v>
      </c>
      <c r="O12" s="7">
        <f>G12*J12*M12</f>
        <v>400</v>
      </c>
      <c r="P12" s="8">
        <v>140000</v>
      </c>
      <c r="Q12" s="8">
        <f>O12*P12</f>
        <v>56000000</v>
      </c>
    </row>
    <row r="13" spans="1:17" x14ac:dyDescent="0.25">
      <c r="A13" s="5" t="s">
        <v>18</v>
      </c>
      <c r="B13" s="7" t="s">
        <v>23</v>
      </c>
      <c r="C13" s="7"/>
      <c r="D13" s="7">
        <f>G13*J13*M13</f>
        <v>320</v>
      </c>
      <c r="E13" s="7" t="s">
        <v>16</v>
      </c>
      <c r="F13" s="7"/>
      <c r="G13" s="7">
        <v>40</v>
      </c>
      <c r="H13" s="7" t="s">
        <v>11</v>
      </c>
      <c r="I13" s="7" t="s">
        <v>12</v>
      </c>
      <c r="J13" s="7">
        <v>2</v>
      </c>
      <c r="K13" s="7" t="s">
        <v>13</v>
      </c>
      <c r="L13" s="7" t="s">
        <v>12</v>
      </c>
      <c r="M13" s="7">
        <v>4</v>
      </c>
      <c r="N13" s="7" t="s">
        <v>20</v>
      </c>
      <c r="O13" s="7">
        <f>G13*J13*M13</f>
        <v>320</v>
      </c>
      <c r="P13" s="8">
        <v>1154000</v>
      </c>
      <c r="Q13" s="8">
        <f t="shared" ref="Q13:Q14" si="1">O13*P13</f>
        <v>369280000</v>
      </c>
    </row>
    <row r="14" spans="1:17" x14ac:dyDescent="0.25">
      <c r="A14" s="5" t="s">
        <v>24</v>
      </c>
      <c r="B14" s="7" t="s">
        <v>42</v>
      </c>
      <c r="C14" s="7"/>
      <c r="D14" s="7">
        <v>40</v>
      </c>
      <c r="E14" s="7" t="s">
        <v>16</v>
      </c>
      <c r="F14" s="7" t="s">
        <v>34</v>
      </c>
      <c r="G14" s="7">
        <v>40</v>
      </c>
      <c r="H14" s="7" t="s">
        <v>11</v>
      </c>
      <c r="I14" s="7" t="s">
        <v>12</v>
      </c>
      <c r="J14" s="7">
        <v>2</v>
      </c>
      <c r="K14" s="7" t="s">
        <v>43</v>
      </c>
      <c r="L14" s="7"/>
      <c r="M14" s="7">
        <v>2</v>
      </c>
      <c r="N14" s="7" t="s">
        <v>25</v>
      </c>
      <c r="O14" s="7">
        <f>G14*J14*M14</f>
        <v>160</v>
      </c>
      <c r="P14" s="8">
        <v>150000</v>
      </c>
      <c r="Q14" s="8">
        <f t="shared" si="1"/>
        <v>24000000</v>
      </c>
    </row>
    <row r="15" spans="1:17" x14ac:dyDescent="0.25">
      <c r="A15" s="11">
        <v>521211</v>
      </c>
      <c r="B15" s="9" t="s">
        <v>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10">
        <f>SUM(Q16:Q21)</f>
        <v>43000000</v>
      </c>
    </row>
    <row r="16" spans="1:17" x14ac:dyDescent="0.25">
      <c r="A16" s="5" t="s">
        <v>9</v>
      </c>
      <c r="B16" s="7" t="s">
        <v>27</v>
      </c>
      <c r="C16" s="7"/>
      <c r="D16" s="7">
        <f>G16*J16</f>
        <v>2</v>
      </c>
      <c r="E16" s="7" t="s">
        <v>28</v>
      </c>
      <c r="F16" s="7"/>
      <c r="G16" s="7">
        <v>1</v>
      </c>
      <c r="H16" s="7" t="s">
        <v>29</v>
      </c>
      <c r="I16" s="7" t="s">
        <v>12</v>
      </c>
      <c r="J16" s="7">
        <v>2</v>
      </c>
      <c r="K16" s="7" t="s">
        <v>13</v>
      </c>
      <c r="L16" s="7"/>
      <c r="M16" s="7"/>
      <c r="N16" s="7"/>
      <c r="O16" s="7">
        <f>G16*J16</f>
        <v>2</v>
      </c>
      <c r="P16" s="8">
        <v>1000000</v>
      </c>
      <c r="Q16" s="8">
        <f>O16*P16</f>
        <v>2000000</v>
      </c>
    </row>
    <row r="17" spans="1:17" x14ac:dyDescent="0.25">
      <c r="A17" s="5"/>
      <c r="B17" s="7" t="s">
        <v>40</v>
      </c>
      <c r="C17" s="7"/>
      <c r="D17" s="7">
        <f>G17*J17</f>
        <v>2</v>
      </c>
      <c r="E17" s="7" t="s">
        <v>28</v>
      </c>
      <c r="F17" s="7"/>
      <c r="G17" s="7">
        <v>1</v>
      </c>
      <c r="H17" s="7" t="s">
        <v>29</v>
      </c>
      <c r="I17" s="7" t="s">
        <v>12</v>
      </c>
      <c r="J17" s="7">
        <v>2</v>
      </c>
      <c r="K17" s="7" t="s">
        <v>13</v>
      </c>
      <c r="L17" s="7"/>
      <c r="M17" s="7"/>
      <c r="N17" s="7"/>
      <c r="O17" s="7">
        <f>G17*J17</f>
        <v>2</v>
      </c>
      <c r="P17" s="8">
        <v>1000000</v>
      </c>
      <c r="Q17" s="8">
        <f>O17*P17</f>
        <v>2000000</v>
      </c>
    </row>
    <row r="18" spans="1:17" x14ac:dyDescent="0.25">
      <c r="A18" s="5" t="s">
        <v>18</v>
      </c>
      <c r="B18" s="7" t="s">
        <v>30</v>
      </c>
      <c r="C18" s="7"/>
      <c r="D18" s="7">
        <f t="shared" ref="D18:D19" si="2">G18*J18</f>
        <v>2</v>
      </c>
      <c r="E18" s="7" t="s">
        <v>28</v>
      </c>
      <c r="F18" s="7"/>
      <c r="G18" s="7">
        <v>1</v>
      </c>
      <c r="H18" s="7" t="s">
        <v>29</v>
      </c>
      <c r="I18" s="7" t="s">
        <v>12</v>
      </c>
      <c r="J18" s="7">
        <v>2</v>
      </c>
      <c r="K18" s="7" t="s">
        <v>13</v>
      </c>
      <c r="L18" s="7"/>
      <c r="M18" s="7"/>
      <c r="N18" s="7"/>
      <c r="O18" s="7">
        <f>G18*J18</f>
        <v>2</v>
      </c>
      <c r="P18" s="8">
        <v>1500000</v>
      </c>
      <c r="Q18" s="8">
        <f t="shared" ref="Q18" si="3">O18*P18</f>
        <v>3000000</v>
      </c>
    </row>
    <row r="19" spans="1:17" x14ac:dyDescent="0.25">
      <c r="A19" s="5" t="s">
        <v>31</v>
      </c>
      <c r="B19" s="7" t="s">
        <v>32</v>
      </c>
      <c r="C19" s="7"/>
      <c r="D19" s="7">
        <f t="shared" si="2"/>
        <v>80</v>
      </c>
      <c r="E19" s="7" t="s">
        <v>33</v>
      </c>
      <c r="F19" s="7"/>
      <c r="G19" s="7">
        <v>40</v>
      </c>
      <c r="H19" s="7" t="s">
        <v>11</v>
      </c>
      <c r="I19" s="7" t="s">
        <v>12</v>
      </c>
      <c r="J19" s="7">
        <v>2</v>
      </c>
      <c r="K19" s="7" t="s">
        <v>13</v>
      </c>
      <c r="L19" s="7"/>
      <c r="M19" s="7"/>
      <c r="N19" s="7"/>
      <c r="O19" s="7">
        <f>G19*J19</f>
        <v>80</v>
      </c>
      <c r="P19" s="8">
        <v>450000</v>
      </c>
      <c r="Q19" s="8">
        <f>O19*P19</f>
        <v>36000000</v>
      </c>
    </row>
    <row r="20" spans="1:17" x14ac:dyDescent="0.2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</row>
    <row r="21" spans="1:17" x14ac:dyDescent="0.25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  <c r="Q21" s="8"/>
    </row>
    <row r="24" spans="1:17" ht="15.75" x14ac:dyDescent="0.25">
      <c r="O24" s="16" t="s">
        <v>35</v>
      </c>
      <c r="P24" s="16"/>
      <c r="Q24" s="16"/>
    </row>
    <row r="25" spans="1:17" ht="15.75" x14ac:dyDescent="0.25">
      <c r="O25" s="17" t="s">
        <v>36</v>
      </c>
      <c r="P25" s="17"/>
      <c r="Q25" s="17"/>
    </row>
    <row r="26" spans="1:17" ht="15.75" x14ac:dyDescent="0.25">
      <c r="O26" s="12"/>
      <c r="P26" s="12"/>
      <c r="Q26" s="12"/>
    </row>
    <row r="27" spans="1:17" ht="15.75" x14ac:dyDescent="0.25">
      <c r="O27" s="13"/>
      <c r="P27" s="13"/>
      <c r="Q27" s="14"/>
    </row>
    <row r="28" spans="1:17" ht="15.75" x14ac:dyDescent="0.25">
      <c r="O28" s="15"/>
      <c r="P28" s="15"/>
      <c r="Q28" s="14"/>
    </row>
    <row r="29" spans="1:17" ht="15.75" x14ac:dyDescent="0.25">
      <c r="O29" s="15"/>
      <c r="P29" s="15"/>
      <c r="Q29" s="14"/>
    </row>
    <row r="30" spans="1:17" ht="15.75" x14ac:dyDescent="0.25">
      <c r="O30" s="18" t="s">
        <v>38</v>
      </c>
      <c r="P30" s="18"/>
      <c r="Q30" s="18"/>
    </row>
    <row r="31" spans="1:17" ht="15.75" x14ac:dyDescent="0.25">
      <c r="O31" s="17" t="s">
        <v>37</v>
      </c>
      <c r="P31" s="17"/>
      <c r="Q31" s="17"/>
    </row>
    <row r="32" spans="1:17" ht="15.75" x14ac:dyDescent="0.25">
      <c r="O32" s="17" t="s">
        <v>39</v>
      </c>
      <c r="P32" s="17"/>
      <c r="Q32" s="17"/>
    </row>
  </sheetData>
  <mergeCells count="18">
    <mergeCell ref="A1:A2"/>
    <mergeCell ref="B1:C2"/>
    <mergeCell ref="D1:E2"/>
    <mergeCell ref="F1:F2"/>
    <mergeCell ref="G1:N2"/>
    <mergeCell ref="Q1:Q2"/>
    <mergeCell ref="B3:C3"/>
    <mergeCell ref="D3:E3"/>
    <mergeCell ref="G3:N3"/>
    <mergeCell ref="B11:C11"/>
    <mergeCell ref="B5:P5"/>
    <mergeCell ref="O1:O2"/>
    <mergeCell ref="P1:P2"/>
    <mergeCell ref="O24:Q24"/>
    <mergeCell ref="O25:Q25"/>
    <mergeCell ref="O30:Q30"/>
    <mergeCell ref="O31:Q31"/>
    <mergeCell ref="O32:Q32"/>
  </mergeCells>
  <pageMargins left="0.7" right="0.7" top="0.75" bottom="0.75" header="0.3" footer="0.3"/>
  <pageSetup scale="7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Kegiatan</vt:lpstr>
      <vt:lpstr>Kegiatan!Print_Area</vt:lpstr>
    </vt:vector>
  </TitlesOfParts>
  <Company>PT. Bank Central Asia, Tbk.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Thera</dc:creator>
  <cp:lastModifiedBy>Rony</cp:lastModifiedBy>
  <cp:lastPrinted>2020-02-14T04:09:23Z</cp:lastPrinted>
  <dcterms:created xsi:type="dcterms:W3CDTF">2016-03-10T02:16:00Z</dcterms:created>
  <dcterms:modified xsi:type="dcterms:W3CDTF">2021-07-15T23:11:32Z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