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EGIATAN LAB, SIM\RAKL 2022\Bahan Praktek taruna\"/>
    </mc:Choice>
  </mc:AlternateContent>
  <xr:revisionPtr revIDLastSave="0" documentId="13_ncr:1_{51AB6D99-A68F-4AA2-8483-7605F0C4A289}" xr6:coauthVersionLast="46" xr6:coauthVersionMax="46" xr10:uidLastSave="{00000000-0000-0000-0000-000000000000}"/>
  <bookViews>
    <workbookView xWindow="-110" yWindow="-110" windowWidth="19420" windowHeight="10420" xr2:uid="{FD0FAC4F-AB9F-4FE0-9B68-6A8B5A26AC05}"/>
  </bookViews>
  <sheets>
    <sheet name="Teknika Angkatan 58 " sheetId="3" r:id="rId1"/>
  </sheets>
  <definedNames>
    <definedName name="____xlnm.Print_Area_1" localSheetId="0">#REF!</definedName>
    <definedName name="____xlnm.Print_Area_1">#REF!</definedName>
    <definedName name="___xlnm.Print_Area_1" localSheetId="0">#REF!</definedName>
    <definedName name="___xlnm.Print_Area_1">#REF!</definedName>
    <definedName name="__xlnm.Print_Area_1" localSheetId="0">#REF!</definedName>
    <definedName name="__xlnm.Print_Area_1">#REF!</definedName>
    <definedName name="_xlnm.Print_Area" localSheetId="0">'Teknika Angkatan 58 '!$A$1:$I$95</definedName>
    <definedName name="_xlnm.Print_Titles" localSheetId="0">'Teknika Angkatan 58 '!$20:$21</definedName>
    <definedName name="TS" localSheetId="0">#REF!</definedName>
    <definedName name="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H79" i="3"/>
  <c r="H95" i="3"/>
  <c r="H94" i="3"/>
  <c r="H92" i="3"/>
  <c r="H91" i="3"/>
  <c r="H90" i="3"/>
  <c r="H88" i="3"/>
  <c r="H87" i="3"/>
  <c r="H85" i="3"/>
  <c r="H84" i="3"/>
  <c r="H83" i="3"/>
  <c r="H82" i="3"/>
  <c r="H81" i="3"/>
  <c r="H80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 l="1"/>
  <c r="H93" i="3"/>
  <c r="H89" i="3"/>
  <c r="H86" i="3"/>
  <c r="H29" i="3" l="1"/>
  <c r="H28" i="3" s="1"/>
  <c r="H27" i="3" s="1"/>
  <c r="H26" i="3" s="1"/>
  <c r="H25" i="3" s="1"/>
  <c r="H24" i="3" s="1"/>
  <c r="D17" i="3" s="1"/>
</calcChain>
</file>

<file path=xl/sharedStrings.xml><?xml version="1.0" encoding="utf-8"?>
<sst xmlns="http://schemas.openxmlformats.org/spreadsheetml/2006/main" count="175" uniqueCount="117">
  <si>
    <t>RINCIAN ANGGARAN BELANJA</t>
  </si>
  <si>
    <t>Kementerian Negara / Lembaga</t>
  </si>
  <si>
    <t>:</t>
  </si>
  <si>
    <t>Kementerian Perhubungan</t>
  </si>
  <si>
    <t>Kegiatan</t>
  </si>
  <si>
    <t>Volume</t>
  </si>
  <si>
    <t>Alokasi Anggaran</t>
  </si>
  <si>
    <t>,00</t>
  </si>
  <si>
    <t>Kode</t>
  </si>
  <si>
    <t>Uraian Sub output/Komponen/Sub komponen/Detil</t>
  </si>
  <si>
    <t>Volume Sub Output</t>
  </si>
  <si>
    <t>Jenis Komponen (Utama/Pendukung)</t>
  </si>
  <si>
    <t xml:space="preserve">Biaya Satuan </t>
  </si>
  <si>
    <t>Jumlah</t>
  </si>
  <si>
    <t>Jenis Belanja</t>
  </si>
  <si>
    <t>Unit Eselon I / II</t>
  </si>
  <si>
    <t>Badan Pengembangan Sumber Daya Manusia Perhubungan / Pusat Pengembangan SDM Perhubungan Laut</t>
  </si>
  <si>
    <t>Program</t>
  </si>
  <si>
    <t>Program Pendidikan dan Pelatihan Vokasi</t>
  </si>
  <si>
    <t xml:space="preserve">Pendidikan Transportasi </t>
  </si>
  <si>
    <t>Klasifikasi Rincian Objek (KRO)</t>
  </si>
  <si>
    <t>Rincian Objek (RO)</t>
  </si>
  <si>
    <t>Komponen</t>
  </si>
  <si>
    <t>Sub Komponen</t>
  </si>
  <si>
    <t>Indikator Kinerja Kegiatan</t>
  </si>
  <si>
    <t>Hasil (Outcome)</t>
  </si>
  <si>
    <t>Jenis Keluaran (Output)</t>
  </si>
  <si>
    <t>Volume Keluaran (Output)</t>
  </si>
  <si>
    <t>Satuan Ukur Keluaran (Output)</t>
  </si>
  <si>
    <t>022.12.DL</t>
  </si>
  <si>
    <t>Pendidikan dan Pelatihan Vokasi</t>
  </si>
  <si>
    <t xml:space="preserve">   3996</t>
  </si>
  <si>
    <t>Pendidikan Transportasi</t>
  </si>
  <si>
    <t xml:space="preserve">      601</t>
  </si>
  <si>
    <t>Pendidikan Vokasi Bidang Infrastruktur</t>
  </si>
  <si>
    <t>Diklat Pembentukan Reguler (Non Pola Pembibitan) Transportasi Laut</t>
  </si>
  <si>
    <t>1 (satu)</t>
  </si>
  <si>
    <t>Dokumen</t>
  </si>
  <si>
    <t xml:space="preserve">   3996.SAB</t>
  </si>
  <si>
    <t xml:space="preserve">   3996.SAB.004</t>
  </si>
  <si>
    <t>L</t>
  </si>
  <si>
    <t>RM</t>
  </si>
  <si>
    <t xml:space="preserve">Peta No. 91 Alur Masuk Pelabuhan Tanjung Emas </t>
  </si>
  <si>
    <t>Peta No. 80 Cirebon Hingga Semarang</t>
  </si>
  <si>
    <t>Peta No. 79 Tanjung Priok Hingga Cirebon</t>
  </si>
  <si>
    <t>Peta No. 78 Selat Sunda Hingga Tanjung Priok</t>
  </si>
  <si>
    <t xml:space="preserve">Peta No. 86 Teluk Jakarta Alur Pelayaran ke Tg. Priok </t>
  </si>
  <si>
    <t>Peta No. 86 A Teluk Jakarta Alur Pelayaran Ke Tg. Priok</t>
  </si>
  <si>
    <t>Peta No. 85 Jakarta Pelabuhan Tanjung Priok</t>
  </si>
  <si>
    <t>Peta No. 85 A Pelabuhan Tanjung Priok</t>
  </si>
  <si>
    <t>Peta No. 81 Semarang Hingga Tg. Awar-awar</t>
  </si>
  <si>
    <t xml:space="preserve">Peta No. 81 A Tg. Awar-Awar Hingga Surabaya </t>
  </si>
  <si>
    <t>Peta No. 82 Surabaya Hingga Pulau Sapudi</t>
  </si>
  <si>
    <t>Peta No. 96 A Alur Pelayaran Surabaya</t>
  </si>
  <si>
    <t>Peta No. 84 Pelabuhan Surabaya dan Gresik</t>
  </si>
  <si>
    <t>Jangaka Pensil</t>
  </si>
  <si>
    <t>Refil Jangka Pensil</t>
  </si>
  <si>
    <t>Mistar Segitiga (2Pcs)</t>
  </si>
  <si>
    <t>Tali Nilon</t>
  </si>
  <si>
    <t xml:space="preserve">Tali Pramuka </t>
  </si>
  <si>
    <t>Benang Kasur</t>
  </si>
  <si>
    <t>Semaphore dan Tongkat</t>
  </si>
  <si>
    <t>Senter Kecil</t>
  </si>
  <si>
    <t>Peluit</t>
  </si>
  <si>
    <t>Bendera Kode Isyarat Internasional</t>
  </si>
  <si>
    <t>Ember</t>
  </si>
  <si>
    <t>Scupper Plug</t>
  </si>
  <si>
    <t>Saw Dust</t>
  </si>
  <si>
    <t>Sarung Tangan Kain</t>
  </si>
  <si>
    <t>Wire Rope</t>
  </si>
  <si>
    <t>Pensil 2B</t>
  </si>
  <si>
    <t>Pengahapus Pensil</t>
  </si>
  <si>
    <t>Rautan Pensil</t>
  </si>
  <si>
    <t>Rautan Pensil Meja</t>
  </si>
  <si>
    <t>OLI SHELL 5 - 30</t>
  </si>
  <si>
    <t>Majun (Cotton Rags)</t>
  </si>
  <si>
    <t>Benag Jepang</t>
  </si>
  <si>
    <t>Cairan lilin (cairan untuk membuat lilin)</t>
  </si>
  <si>
    <t>Air Suling (air murni 100%)</t>
  </si>
  <si>
    <t>Alkohol 70%</t>
  </si>
  <si>
    <t>Alkohol 80%</t>
  </si>
  <si>
    <t>Alkohol 90%</t>
  </si>
  <si>
    <t>Gelas Ukur</t>
  </si>
  <si>
    <t>Tabung Berskala</t>
  </si>
  <si>
    <t>Spiritus 70%</t>
  </si>
  <si>
    <t>Spiritus 80%</t>
  </si>
  <si>
    <t>Air Cleaner (Purifier)</t>
  </si>
  <si>
    <t>Carbon Remover</t>
  </si>
  <si>
    <t>Spiritus 90%</t>
  </si>
  <si>
    <t>Buah</t>
  </si>
  <si>
    <t>DOS</t>
  </si>
  <si>
    <t>Lusin</t>
  </si>
  <si>
    <t>ltr</t>
  </si>
  <si>
    <t>KG</t>
  </si>
  <si>
    <t>Rol</t>
  </si>
  <si>
    <t>Kg</t>
  </si>
  <si>
    <t>Liter</t>
  </si>
  <si>
    <t>PASANG</t>
  </si>
  <si>
    <t>Set</t>
  </si>
  <si>
    <t>Kodi</t>
  </si>
  <si>
    <t>Peta No. 3833 Singapore Strait Western Part</t>
  </si>
  <si>
    <t>Peta No. 3831 Singapore Strait  Eastern Part</t>
  </si>
  <si>
    <t>Star Chart</t>
  </si>
  <si>
    <t xml:space="preserve">Buah </t>
  </si>
  <si>
    <t>Radar Ploting Set</t>
  </si>
  <si>
    <t xml:space="preserve">Lampu Navigasi kapal </t>
  </si>
  <si>
    <t>Oil Spill Dispersant (18 Kg)</t>
  </si>
  <si>
    <t>PPn 10 %</t>
  </si>
  <si>
    <t>Belanja Bahan</t>
  </si>
  <si>
    <t>Belanja Bahan Praktek Pembelajaran Laboratorium, Simulator</t>
  </si>
  <si>
    <t>Diploma IV Nautika/Teknologi Rekayasa Permesinan Kapal</t>
  </si>
  <si>
    <t>Diploma IV Nautika/Teknologi Rekayasa Permesinan Kapal Angkatan 58 Tahun 2021 (48 Orang)</t>
  </si>
  <si>
    <t>BAHAN PRAKTEK PEMBELAJARAN DI LABORATORIUM, SIMULATOR, WORKSHOP &amp; ENGINE HALL TAHUN ANGGARAN 2022</t>
  </si>
  <si>
    <t>Seratus sembilan puluh delapan juta seratus enam puluh satu ribu tujuratus lima puluh sembilan rupiah.</t>
  </si>
  <si>
    <t>Tersedianya Bahan Praktek Pembelajaran di  laboratorium, simulator, workshop &amp; engine sesuai kebutuhan</t>
  </si>
  <si>
    <t>Terlaksananya pembelajaran praktek laboratorium, simulator, workshop &amp; engine hall</t>
  </si>
  <si>
    <t xml:space="preserve">Tersedianya Bahan Praktek Pembelajaran di  laboratorium, simulator, workshop &amp; engine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</si>
</sst>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4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2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8">
    <xf numFmtId="0" fontId="0" fillId="0" borderId="0" xfId="0"/>
    <xf numFmtId="166" fontId="6" fillId="0" borderId="13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horizontal="left" vertical="center"/>
    </xf>
    <xf numFmtId="166" fontId="7" fillId="0" borderId="13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horizontal="left" vertical="center"/>
    </xf>
    <xf numFmtId="166" fontId="8" fillId="0" borderId="13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2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center"/>
    </xf>
    <xf numFmtId="4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166" fontId="6" fillId="0" borderId="12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66" fontId="7" fillId="0" borderId="11" xfId="1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166" fontId="7" fillId="0" borderId="12" xfId="1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 indent="1"/>
    </xf>
    <xf numFmtId="0" fontId="7" fillId="0" borderId="11" xfId="0" quotePrefix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right" vertical="center" inden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/>
    </xf>
    <xf numFmtId="166" fontId="8" fillId="0" borderId="12" xfId="1" applyNumberFormat="1" applyFont="1" applyFill="1" applyBorder="1" applyAlignment="1">
      <alignment horizontal="right" vertical="center"/>
    </xf>
    <xf numFmtId="0" fontId="8" fillId="0" borderId="11" xfId="0" quotePrefix="1" applyFont="1" applyFill="1" applyBorder="1" applyAlignment="1">
      <alignment horizontal="right" vertical="center" inden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166" fontId="6" fillId="2" borderId="12" xfId="1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166" fontId="7" fillId="0" borderId="9" xfId="1" applyNumberFormat="1" applyFont="1" applyFill="1" applyBorder="1" applyAlignment="1">
      <alignment horizontal="right" vertical="center"/>
    </xf>
    <xf numFmtId="166" fontId="7" fillId="0" borderId="1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66" fontId="6" fillId="0" borderId="11" xfId="1" applyNumberFormat="1" applyFont="1" applyFill="1" applyBorder="1" applyAlignment="1">
      <alignment horizontal="center" vertical="center"/>
    </xf>
    <xf numFmtId="166" fontId="8" fillId="0" borderId="11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7" fillId="0" borderId="8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41" fontId="4" fillId="0" borderId="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</cellXfs>
  <cellStyles count="25">
    <cellStyle name="Comma [0] 2" xfId="4" xr:uid="{CD7C4A6C-2662-412B-B7B5-4DD491A8A12D}"/>
    <cellStyle name="Comma [0] 3" xfId="22" xr:uid="{B60DFB5D-393F-42A5-8BE9-620B546187F6}"/>
    <cellStyle name="Comma [0] 4" xfId="24" xr:uid="{122D8EA9-5EF0-4ED7-B0AC-386476D99214}"/>
    <cellStyle name="Comma [0] 6" xfId="16" xr:uid="{0F46FACC-B58C-4B24-81D0-EEA252F2CD8F}"/>
    <cellStyle name="Comma [0] 6 2" xfId="7" xr:uid="{596803D1-57DE-4652-A23E-E05F547DEF9B}"/>
    <cellStyle name="Comma [0] 6 2 2" xfId="23" xr:uid="{22F3FB21-538C-4F13-A902-1470247249A5}"/>
    <cellStyle name="Comma [0] 7" xfId="15" xr:uid="{9601DEA4-6F59-4057-81BA-069A435C288C}"/>
    <cellStyle name="Comma 15" xfId="18" xr:uid="{707D5BDC-0B7C-45FC-881F-3632F6CC42E8}"/>
    <cellStyle name="Comma 2" xfId="6" xr:uid="{BAB42E69-1343-4852-81C0-96080E464BA4}"/>
    <cellStyle name="Comma 3" xfId="9" xr:uid="{C1DB10C2-8EDD-4028-8FEF-F8D1ABB02388}"/>
    <cellStyle name="Comma 4" xfId="10" xr:uid="{5DF71285-AA15-4073-94C6-B5BE08443267}"/>
    <cellStyle name="Comma 5" xfId="19" xr:uid="{838955CE-D683-4AF9-A438-AF1D30DA0DE4}"/>
    <cellStyle name="Comma 6" xfId="13" xr:uid="{D5C510C9-D110-4E04-8AEA-E7E43501B566}"/>
    <cellStyle name="Koma" xfId="1" builtinId="3"/>
    <cellStyle name="Normal" xfId="0" builtinId="0"/>
    <cellStyle name="Normal 10" xfId="14" xr:uid="{16D775BE-C988-4BDE-8CD3-592CAE8D1097}"/>
    <cellStyle name="Normal 11" xfId="17" xr:uid="{B70D1311-42E9-4ADD-AE49-D426A7632AB2}"/>
    <cellStyle name="Normal 19" xfId="20" xr:uid="{DEF1C4BC-C197-4FD3-ACAD-B1F5696C7F0D}"/>
    <cellStyle name="Normal 2" xfId="5" xr:uid="{3B7C2107-51F9-407A-908D-97399CFEF244}"/>
    <cellStyle name="Normal 2 2" xfId="8" xr:uid="{091CB68E-45D3-4E5F-8BD1-C870FCADBA81}"/>
    <cellStyle name="Normal 23" xfId="11" xr:uid="{73311DE0-3299-4753-9FC9-48BB1EFF664F}"/>
    <cellStyle name="Normal 3" xfId="3" xr:uid="{724C8219-D1BA-4478-99F2-1028C71CBB12}"/>
    <cellStyle name="Normal 4" xfId="21" xr:uid="{0295D41B-3691-425B-8210-EE98913D8F27}"/>
    <cellStyle name="Normal 5" xfId="2" xr:uid="{3CE0C133-A545-4605-9D77-2794EBA8E695}"/>
    <cellStyle name="Normal 7" xfId="12" xr:uid="{3E7E72B6-EBDA-48D1-8DD7-498BC2E41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87</xdr:row>
      <xdr:rowOff>21169</xdr:rowOff>
    </xdr:from>
    <xdr:to>
      <xdr:col>9</xdr:col>
      <xdr:colOff>10585</xdr:colOff>
      <xdr:row>94</xdr:row>
      <xdr:rowOff>17535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D4807247-C2F4-4369-8B50-687BFF90B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1" t="31691" r="9364" b="40322"/>
        <a:stretch/>
      </xdr:blipFill>
      <xdr:spPr>
        <a:xfrm>
          <a:off x="190501" y="32035752"/>
          <a:ext cx="14139334" cy="2663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6134-65C0-40F0-B24C-4A41DE25E413}">
  <dimension ref="A1:L95"/>
  <sheetViews>
    <sheetView tabSelected="1" view="pageBreakPreview" topLeftCell="A2" zoomScale="60" zoomScaleNormal="66" zoomScalePageLayoutView="85" workbookViewId="0">
      <selection activeCell="D18" sqref="D18"/>
    </sheetView>
  </sheetViews>
  <sheetFormatPr defaultRowHeight="30" customHeight="1" x14ac:dyDescent="0.35"/>
  <cols>
    <col min="1" max="1" width="17.1796875" style="6" customWidth="1"/>
    <col min="2" max="2" width="64.54296875" style="6" bestFit="1" customWidth="1"/>
    <col min="3" max="3" width="8.26953125" style="6" customWidth="1"/>
    <col min="4" max="4" width="30.1796875" style="6" customWidth="1"/>
    <col min="5" max="5" width="10.26953125" style="19" customWidth="1"/>
    <col min="6" max="6" width="15" style="6" customWidth="1"/>
    <col min="7" max="7" width="22.26953125" style="6" customWidth="1"/>
    <col min="8" max="8" width="26.54296875" style="6" customWidth="1"/>
    <col min="9" max="9" width="10.81640625" style="6" customWidth="1"/>
    <col min="10" max="11" width="9.1796875" style="6"/>
    <col min="12" max="12" width="19.453125" style="7" bestFit="1" customWidth="1"/>
    <col min="13" max="14" width="9.1796875" style="6"/>
    <col min="15" max="15" width="15.26953125" style="6" bestFit="1" customWidth="1"/>
    <col min="16" max="217" width="9.1796875" style="6"/>
    <col min="218" max="218" width="5" style="6" customWidth="1"/>
    <col min="219" max="219" width="23.26953125" style="6" customWidth="1"/>
    <col min="220" max="220" width="11.54296875" style="6" customWidth="1"/>
    <col min="221" max="221" width="11.453125" style="6" customWidth="1"/>
    <col min="222" max="223" width="16.453125" style="6" customWidth="1"/>
    <col min="224" max="224" width="12.26953125" style="6" customWidth="1"/>
    <col min="225" max="226" width="9.1796875" style="6"/>
    <col min="227" max="227" width="21.7265625" style="6" customWidth="1"/>
    <col min="228" max="229" width="9.1796875" style="6"/>
    <col min="230" max="230" width="14.7265625" style="6" customWidth="1"/>
    <col min="231" max="231" width="14.26953125" style="6" customWidth="1"/>
    <col min="232" max="473" width="9.1796875" style="6"/>
    <col min="474" max="474" width="5" style="6" customWidth="1"/>
    <col min="475" max="475" width="23.26953125" style="6" customWidth="1"/>
    <col min="476" max="476" width="11.54296875" style="6" customWidth="1"/>
    <col min="477" max="477" width="11.453125" style="6" customWidth="1"/>
    <col min="478" max="479" width="16.453125" style="6" customWidth="1"/>
    <col min="480" max="480" width="12.26953125" style="6" customWidth="1"/>
    <col min="481" max="482" width="9.1796875" style="6"/>
    <col min="483" max="483" width="21.7265625" style="6" customWidth="1"/>
    <col min="484" max="485" width="9.1796875" style="6"/>
    <col min="486" max="486" width="14.7265625" style="6" customWidth="1"/>
    <col min="487" max="487" width="14.26953125" style="6" customWidth="1"/>
    <col min="488" max="729" width="9.1796875" style="6"/>
    <col min="730" max="730" width="5" style="6" customWidth="1"/>
    <col min="731" max="731" width="23.26953125" style="6" customWidth="1"/>
    <col min="732" max="732" width="11.54296875" style="6" customWidth="1"/>
    <col min="733" max="733" width="11.453125" style="6" customWidth="1"/>
    <col min="734" max="735" width="16.453125" style="6" customWidth="1"/>
    <col min="736" max="736" width="12.26953125" style="6" customWidth="1"/>
    <col min="737" max="738" width="9.1796875" style="6"/>
    <col min="739" max="739" width="21.7265625" style="6" customWidth="1"/>
    <col min="740" max="741" width="9.1796875" style="6"/>
    <col min="742" max="742" width="14.7265625" style="6" customWidth="1"/>
    <col min="743" max="743" width="14.26953125" style="6" customWidth="1"/>
    <col min="744" max="985" width="9.1796875" style="6"/>
    <col min="986" max="986" width="5" style="6" customWidth="1"/>
    <col min="987" max="987" width="23.26953125" style="6" customWidth="1"/>
    <col min="988" max="988" width="11.54296875" style="6" customWidth="1"/>
    <col min="989" max="989" width="11.453125" style="6" customWidth="1"/>
    <col min="990" max="991" width="16.453125" style="6" customWidth="1"/>
    <col min="992" max="992" width="12.26953125" style="6" customWidth="1"/>
    <col min="993" max="994" width="9.1796875" style="6"/>
    <col min="995" max="995" width="21.7265625" style="6" customWidth="1"/>
    <col min="996" max="997" width="9.1796875" style="6"/>
    <col min="998" max="998" width="14.7265625" style="6" customWidth="1"/>
    <col min="999" max="999" width="14.26953125" style="6" customWidth="1"/>
    <col min="1000" max="1241" width="9.1796875" style="6"/>
    <col min="1242" max="1242" width="5" style="6" customWidth="1"/>
    <col min="1243" max="1243" width="23.26953125" style="6" customWidth="1"/>
    <col min="1244" max="1244" width="11.54296875" style="6" customWidth="1"/>
    <col min="1245" max="1245" width="11.453125" style="6" customWidth="1"/>
    <col min="1246" max="1247" width="16.453125" style="6" customWidth="1"/>
    <col min="1248" max="1248" width="12.26953125" style="6" customWidth="1"/>
    <col min="1249" max="1250" width="9.1796875" style="6"/>
    <col min="1251" max="1251" width="21.7265625" style="6" customWidth="1"/>
    <col min="1252" max="1253" width="9.1796875" style="6"/>
    <col min="1254" max="1254" width="14.7265625" style="6" customWidth="1"/>
    <col min="1255" max="1255" width="14.26953125" style="6" customWidth="1"/>
    <col min="1256" max="1497" width="9.1796875" style="6"/>
    <col min="1498" max="1498" width="5" style="6" customWidth="1"/>
    <col min="1499" max="1499" width="23.26953125" style="6" customWidth="1"/>
    <col min="1500" max="1500" width="11.54296875" style="6" customWidth="1"/>
    <col min="1501" max="1501" width="11.453125" style="6" customWidth="1"/>
    <col min="1502" max="1503" width="16.453125" style="6" customWidth="1"/>
    <col min="1504" max="1504" width="12.26953125" style="6" customWidth="1"/>
    <col min="1505" max="1506" width="9.1796875" style="6"/>
    <col min="1507" max="1507" width="21.7265625" style="6" customWidth="1"/>
    <col min="1508" max="1509" width="9.1796875" style="6"/>
    <col min="1510" max="1510" width="14.7265625" style="6" customWidth="1"/>
    <col min="1511" max="1511" width="14.26953125" style="6" customWidth="1"/>
    <col min="1512" max="1753" width="9.1796875" style="6"/>
    <col min="1754" max="1754" width="5" style="6" customWidth="1"/>
    <col min="1755" max="1755" width="23.26953125" style="6" customWidth="1"/>
    <col min="1756" max="1756" width="11.54296875" style="6" customWidth="1"/>
    <col min="1757" max="1757" width="11.453125" style="6" customWidth="1"/>
    <col min="1758" max="1759" width="16.453125" style="6" customWidth="1"/>
    <col min="1760" max="1760" width="12.26953125" style="6" customWidth="1"/>
    <col min="1761" max="1762" width="9.1796875" style="6"/>
    <col min="1763" max="1763" width="21.7265625" style="6" customWidth="1"/>
    <col min="1764" max="1765" width="9.1796875" style="6"/>
    <col min="1766" max="1766" width="14.7265625" style="6" customWidth="1"/>
    <col min="1767" max="1767" width="14.26953125" style="6" customWidth="1"/>
    <col min="1768" max="2009" width="9.1796875" style="6"/>
    <col min="2010" max="2010" width="5" style="6" customWidth="1"/>
    <col min="2011" max="2011" width="23.26953125" style="6" customWidth="1"/>
    <col min="2012" max="2012" width="11.54296875" style="6" customWidth="1"/>
    <col min="2013" max="2013" width="11.453125" style="6" customWidth="1"/>
    <col min="2014" max="2015" width="16.453125" style="6" customWidth="1"/>
    <col min="2016" max="2016" width="12.26953125" style="6" customWidth="1"/>
    <col min="2017" max="2018" width="9.1796875" style="6"/>
    <col min="2019" max="2019" width="21.7265625" style="6" customWidth="1"/>
    <col min="2020" max="2021" width="9.1796875" style="6"/>
    <col min="2022" max="2022" width="14.7265625" style="6" customWidth="1"/>
    <col min="2023" max="2023" width="14.26953125" style="6" customWidth="1"/>
    <col min="2024" max="2265" width="9.1796875" style="6"/>
    <col min="2266" max="2266" width="5" style="6" customWidth="1"/>
    <col min="2267" max="2267" width="23.26953125" style="6" customWidth="1"/>
    <col min="2268" max="2268" width="11.54296875" style="6" customWidth="1"/>
    <col min="2269" max="2269" width="11.453125" style="6" customWidth="1"/>
    <col min="2270" max="2271" width="16.453125" style="6" customWidth="1"/>
    <col min="2272" max="2272" width="12.26953125" style="6" customWidth="1"/>
    <col min="2273" max="2274" width="9.1796875" style="6"/>
    <col min="2275" max="2275" width="21.7265625" style="6" customWidth="1"/>
    <col min="2276" max="2277" width="9.1796875" style="6"/>
    <col min="2278" max="2278" width="14.7265625" style="6" customWidth="1"/>
    <col min="2279" max="2279" width="14.26953125" style="6" customWidth="1"/>
    <col min="2280" max="2521" width="9.1796875" style="6"/>
    <col min="2522" max="2522" width="5" style="6" customWidth="1"/>
    <col min="2523" max="2523" width="23.26953125" style="6" customWidth="1"/>
    <col min="2524" max="2524" width="11.54296875" style="6" customWidth="1"/>
    <col min="2525" max="2525" width="11.453125" style="6" customWidth="1"/>
    <col min="2526" max="2527" width="16.453125" style="6" customWidth="1"/>
    <col min="2528" max="2528" width="12.26953125" style="6" customWidth="1"/>
    <col min="2529" max="2530" width="9.1796875" style="6"/>
    <col min="2531" max="2531" width="21.7265625" style="6" customWidth="1"/>
    <col min="2532" max="2533" width="9.1796875" style="6"/>
    <col min="2534" max="2534" width="14.7265625" style="6" customWidth="1"/>
    <col min="2535" max="2535" width="14.26953125" style="6" customWidth="1"/>
    <col min="2536" max="2777" width="9.1796875" style="6"/>
    <col min="2778" max="2778" width="5" style="6" customWidth="1"/>
    <col min="2779" max="2779" width="23.26953125" style="6" customWidth="1"/>
    <col min="2780" max="2780" width="11.54296875" style="6" customWidth="1"/>
    <col min="2781" max="2781" width="11.453125" style="6" customWidth="1"/>
    <col min="2782" max="2783" width="16.453125" style="6" customWidth="1"/>
    <col min="2784" max="2784" width="12.26953125" style="6" customWidth="1"/>
    <col min="2785" max="2786" width="9.1796875" style="6"/>
    <col min="2787" max="2787" width="21.7265625" style="6" customWidth="1"/>
    <col min="2788" max="2789" width="9.1796875" style="6"/>
    <col min="2790" max="2790" width="14.7265625" style="6" customWidth="1"/>
    <col min="2791" max="2791" width="14.26953125" style="6" customWidth="1"/>
    <col min="2792" max="3033" width="9.1796875" style="6"/>
    <col min="3034" max="3034" width="5" style="6" customWidth="1"/>
    <col min="3035" max="3035" width="23.26953125" style="6" customWidth="1"/>
    <col min="3036" max="3036" width="11.54296875" style="6" customWidth="1"/>
    <col min="3037" max="3037" width="11.453125" style="6" customWidth="1"/>
    <col min="3038" max="3039" width="16.453125" style="6" customWidth="1"/>
    <col min="3040" max="3040" width="12.26953125" style="6" customWidth="1"/>
    <col min="3041" max="3042" width="9.1796875" style="6"/>
    <col min="3043" max="3043" width="21.7265625" style="6" customWidth="1"/>
    <col min="3044" max="3045" width="9.1796875" style="6"/>
    <col min="3046" max="3046" width="14.7265625" style="6" customWidth="1"/>
    <col min="3047" max="3047" width="14.26953125" style="6" customWidth="1"/>
    <col min="3048" max="3289" width="9.1796875" style="6"/>
    <col min="3290" max="3290" width="5" style="6" customWidth="1"/>
    <col min="3291" max="3291" width="23.26953125" style="6" customWidth="1"/>
    <col min="3292" max="3292" width="11.54296875" style="6" customWidth="1"/>
    <col min="3293" max="3293" width="11.453125" style="6" customWidth="1"/>
    <col min="3294" max="3295" width="16.453125" style="6" customWidth="1"/>
    <col min="3296" max="3296" width="12.26953125" style="6" customWidth="1"/>
    <col min="3297" max="3298" width="9.1796875" style="6"/>
    <col min="3299" max="3299" width="21.7265625" style="6" customWidth="1"/>
    <col min="3300" max="3301" width="9.1796875" style="6"/>
    <col min="3302" max="3302" width="14.7265625" style="6" customWidth="1"/>
    <col min="3303" max="3303" width="14.26953125" style="6" customWidth="1"/>
    <col min="3304" max="3545" width="9.1796875" style="6"/>
    <col min="3546" max="3546" width="5" style="6" customWidth="1"/>
    <col min="3547" max="3547" width="23.26953125" style="6" customWidth="1"/>
    <col min="3548" max="3548" width="11.54296875" style="6" customWidth="1"/>
    <col min="3549" max="3549" width="11.453125" style="6" customWidth="1"/>
    <col min="3550" max="3551" width="16.453125" style="6" customWidth="1"/>
    <col min="3552" max="3552" width="12.26953125" style="6" customWidth="1"/>
    <col min="3553" max="3554" width="9.1796875" style="6"/>
    <col min="3555" max="3555" width="21.7265625" style="6" customWidth="1"/>
    <col min="3556" max="3557" width="9.1796875" style="6"/>
    <col min="3558" max="3558" width="14.7265625" style="6" customWidth="1"/>
    <col min="3559" max="3559" width="14.26953125" style="6" customWidth="1"/>
    <col min="3560" max="3801" width="9.1796875" style="6"/>
    <col min="3802" max="3802" width="5" style="6" customWidth="1"/>
    <col min="3803" max="3803" width="23.26953125" style="6" customWidth="1"/>
    <col min="3804" max="3804" width="11.54296875" style="6" customWidth="1"/>
    <col min="3805" max="3805" width="11.453125" style="6" customWidth="1"/>
    <col min="3806" max="3807" width="16.453125" style="6" customWidth="1"/>
    <col min="3808" max="3808" width="12.26953125" style="6" customWidth="1"/>
    <col min="3809" max="3810" width="9.1796875" style="6"/>
    <col min="3811" max="3811" width="21.7265625" style="6" customWidth="1"/>
    <col min="3812" max="3813" width="9.1796875" style="6"/>
    <col min="3814" max="3814" width="14.7265625" style="6" customWidth="1"/>
    <col min="3815" max="3815" width="14.26953125" style="6" customWidth="1"/>
    <col min="3816" max="4057" width="9.1796875" style="6"/>
    <col min="4058" max="4058" width="5" style="6" customWidth="1"/>
    <col min="4059" max="4059" width="23.26953125" style="6" customWidth="1"/>
    <col min="4060" max="4060" width="11.54296875" style="6" customWidth="1"/>
    <col min="4061" max="4061" width="11.453125" style="6" customWidth="1"/>
    <col min="4062" max="4063" width="16.453125" style="6" customWidth="1"/>
    <col min="4064" max="4064" width="12.26953125" style="6" customWidth="1"/>
    <col min="4065" max="4066" width="9.1796875" style="6"/>
    <col min="4067" max="4067" width="21.7265625" style="6" customWidth="1"/>
    <col min="4068" max="4069" width="9.1796875" style="6"/>
    <col min="4070" max="4070" width="14.7265625" style="6" customWidth="1"/>
    <col min="4071" max="4071" width="14.26953125" style="6" customWidth="1"/>
    <col min="4072" max="4313" width="9.1796875" style="6"/>
    <col min="4314" max="4314" width="5" style="6" customWidth="1"/>
    <col min="4315" max="4315" width="23.26953125" style="6" customWidth="1"/>
    <col min="4316" max="4316" width="11.54296875" style="6" customWidth="1"/>
    <col min="4317" max="4317" width="11.453125" style="6" customWidth="1"/>
    <col min="4318" max="4319" width="16.453125" style="6" customWidth="1"/>
    <col min="4320" max="4320" width="12.26953125" style="6" customWidth="1"/>
    <col min="4321" max="4322" width="9.1796875" style="6"/>
    <col min="4323" max="4323" width="21.7265625" style="6" customWidth="1"/>
    <col min="4324" max="4325" width="9.1796875" style="6"/>
    <col min="4326" max="4326" width="14.7265625" style="6" customWidth="1"/>
    <col min="4327" max="4327" width="14.26953125" style="6" customWidth="1"/>
    <col min="4328" max="4569" width="9.1796875" style="6"/>
    <col min="4570" max="4570" width="5" style="6" customWidth="1"/>
    <col min="4571" max="4571" width="23.26953125" style="6" customWidth="1"/>
    <col min="4572" max="4572" width="11.54296875" style="6" customWidth="1"/>
    <col min="4573" max="4573" width="11.453125" style="6" customWidth="1"/>
    <col min="4574" max="4575" width="16.453125" style="6" customWidth="1"/>
    <col min="4576" max="4576" width="12.26953125" style="6" customWidth="1"/>
    <col min="4577" max="4578" width="9.1796875" style="6"/>
    <col min="4579" max="4579" width="21.7265625" style="6" customWidth="1"/>
    <col min="4580" max="4581" width="9.1796875" style="6"/>
    <col min="4582" max="4582" width="14.7265625" style="6" customWidth="1"/>
    <col min="4583" max="4583" width="14.26953125" style="6" customWidth="1"/>
    <col min="4584" max="4825" width="9.1796875" style="6"/>
    <col min="4826" max="4826" width="5" style="6" customWidth="1"/>
    <col min="4827" max="4827" width="23.26953125" style="6" customWidth="1"/>
    <col min="4828" max="4828" width="11.54296875" style="6" customWidth="1"/>
    <col min="4829" max="4829" width="11.453125" style="6" customWidth="1"/>
    <col min="4830" max="4831" width="16.453125" style="6" customWidth="1"/>
    <col min="4832" max="4832" width="12.26953125" style="6" customWidth="1"/>
    <col min="4833" max="4834" width="9.1796875" style="6"/>
    <col min="4835" max="4835" width="21.7265625" style="6" customWidth="1"/>
    <col min="4836" max="4837" width="9.1796875" style="6"/>
    <col min="4838" max="4838" width="14.7265625" style="6" customWidth="1"/>
    <col min="4839" max="4839" width="14.26953125" style="6" customWidth="1"/>
    <col min="4840" max="5081" width="9.1796875" style="6"/>
    <col min="5082" max="5082" width="5" style="6" customWidth="1"/>
    <col min="5083" max="5083" width="23.26953125" style="6" customWidth="1"/>
    <col min="5084" max="5084" width="11.54296875" style="6" customWidth="1"/>
    <col min="5085" max="5085" width="11.453125" style="6" customWidth="1"/>
    <col min="5086" max="5087" width="16.453125" style="6" customWidth="1"/>
    <col min="5088" max="5088" width="12.26953125" style="6" customWidth="1"/>
    <col min="5089" max="5090" width="9.1796875" style="6"/>
    <col min="5091" max="5091" width="21.7265625" style="6" customWidth="1"/>
    <col min="5092" max="5093" width="9.1796875" style="6"/>
    <col min="5094" max="5094" width="14.7265625" style="6" customWidth="1"/>
    <col min="5095" max="5095" width="14.26953125" style="6" customWidth="1"/>
    <col min="5096" max="5337" width="9.1796875" style="6"/>
    <col min="5338" max="5338" width="5" style="6" customWidth="1"/>
    <col min="5339" max="5339" width="23.26953125" style="6" customWidth="1"/>
    <col min="5340" max="5340" width="11.54296875" style="6" customWidth="1"/>
    <col min="5341" max="5341" width="11.453125" style="6" customWidth="1"/>
    <col min="5342" max="5343" width="16.453125" style="6" customWidth="1"/>
    <col min="5344" max="5344" width="12.26953125" style="6" customWidth="1"/>
    <col min="5345" max="5346" width="9.1796875" style="6"/>
    <col min="5347" max="5347" width="21.7265625" style="6" customWidth="1"/>
    <col min="5348" max="5349" width="9.1796875" style="6"/>
    <col min="5350" max="5350" width="14.7265625" style="6" customWidth="1"/>
    <col min="5351" max="5351" width="14.26953125" style="6" customWidth="1"/>
    <col min="5352" max="5593" width="9.1796875" style="6"/>
    <col min="5594" max="5594" width="5" style="6" customWidth="1"/>
    <col min="5595" max="5595" width="23.26953125" style="6" customWidth="1"/>
    <col min="5596" max="5596" width="11.54296875" style="6" customWidth="1"/>
    <col min="5597" max="5597" width="11.453125" style="6" customWidth="1"/>
    <col min="5598" max="5599" width="16.453125" style="6" customWidth="1"/>
    <col min="5600" max="5600" width="12.26953125" style="6" customWidth="1"/>
    <col min="5601" max="5602" width="9.1796875" style="6"/>
    <col min="5603" max="5603" width="21.7265625" style="6" customWidth="1"/>
    <col min="5604" max="5605" width="9.1796875" style="6"/>
    <col min="5606" max="5606" width="14.7265625" style="6" customWidth="1"/>
    <col min="5607" max="5607" width="14.26953125" style="6" customWidth="1"/>
    <col min="5608" max="5849" width="9.1796875" style="6"/>
    <col min="5850" max="5850" width="5" style="6" customWidth="1"/>
    <col min="5851" max="5851" width="23.26953125" style="6" customWidth="1"/>
    <col min="5852" max="5852" width="11.54296875" style="6" customWidth="1"/>
    <col min="5853" max="5853" width="11.453125" style="6" customWidth="1"/>
    <col min="5854" max="5855" width="16.453125" style="6" customWidth="1"/>
    <col min="5856" max="5856" width="12.26953125" style="6" customWidth="1"/>
    <col min="5857" max="5858" width="9.1796875" style="6"/>
    <col min="5859" max="5859" width="21.7265625" style="6" customWidth="1"/>
    <col min="5860" max="5861" width="9.1796875" style="6"/>
    <col min="5862" max="5862" width="14.7265625" style="6" customWidth="1"/>
    <col min="5863" max="5863" width="14.26953125" style="6" customWidth="1"/>
    <col min="5864" max="6105" width="9.1796875" style="6"/>
    <col min="6106" max="6106" width="5" style="6" customWidth="1"/>
    <col min="6107" max="6107" width="23.26953125" style="6" customWidth="1"/>
    <col min="6108" max="6108" width="11.54296875" style="6" customWidth="1"/>
    <col min="6109" max="6109" width="11.453125" style="6" customWidth="1"/>
    <col min="6110" max="6111" width="16.453125" style="6" customWidth="1"/>
    <col min="6112" max="6112" width="12.26953125" style="6" customWidth="1"/>
    <col min="6113" max="6114" width="9.1796875" style="6"/>
    <col min="6115" max="6115" width="21.7265625" style="6" customWidth="1"/>
    <col min="6116" max="6117" width="9.1796875" style="6"/>
    <col min="6118" max="6118" width="14.7265625" style="6" customWidth="1"/>
    <col min="6119" max="6119" width="14.26953125" style="6" customWidth="1"/>
    <col min="6120" max="6361" width="9.1796875" style="6"/>
    <col min="6362" max="6362" width="5" style="6" customWidth="1"/>
    <col min="6363" max="6363" width="23.26953125" style="6" customWidth="1"/>
    <col min="6364" max="6364" width="11.54296875" style="6" customWidth="1"/>
    <col min="6365" max="6365" width="11.453125" style="6" customWidth="1"/>
    <col min="6366" max="6367" width="16.453125" style="6" customWidth="1"/>
    <col min="6368" max="6368" width="12.26953125" style="6" customWidth="1"/>
    <col min="6369" max="6370" width="9.1796875" style="6"/>
    <col min="6371" max="6371" width="21.7265625" style="6" customWidth="1"/>
    <col min="6372" max="6373" width="9.1796875" style="6"/>
    <col min="6374" max="6374" width="14.7265625" style="6" customWidth="1"/>
    <col min="6375" max="6375" width="14.26953125" style="6" customWidth="1"/>
    <col min="6376" max="6617" width="9.1796875" style="6"/>
    <col min="6618" max="6618" width="5" style="6" customWidth="1"/>
    <col min="6619" max="6619" width="23.26953125" style="6" customWidth="1"/>
    <col min="6620" max="6620" width="11.54296875" style="6" customWidth="1"/>
    <col min="6621" max="6621" width="11.453125" style="6" customWidth="1"/>
    <col min="6622" max="6623" width="16.453125" style="6" customWidth="1"/>
    <col min="6624" max="6624" width="12.26953125" style="6" customWidth="1"/>
    <col min="6625" max="6626" width="9.1796875" style="6"/>
    <col min="6627" max="6627" width="21.7265625" style="6" customWidth="1"/>
    <col min="6628" max="6629" width="9.1796875" style="6"/>
    <col min="6630" max="6630" width="14.7265625" style="6" customWidth="1"/>
    <col min="6631" max="6631" width="14.26953125" style="6" customWidth="1"/>
    <col min="6632" max="6873" width="9.1796875" style="6"/>
    <col min="6874" max="6874" width="5" style="6" customWidth="1"/>
    <col min="6875" max="6875" width="23.26953125" style="6" customWidth="1"/>
    <col min="6876" max="6876" width="11.54296875" style="6" customWidth="1"/>
    <col min="6877" max="6877" width="11.453125" style="6" customWidth="1"/>
    <col min="6878" max="6879" width="16.453125" style="6" customWidth="1"/>
    <col min="6880" max="6880" width="12.26953125" style="6" customWidth="1"/>
    <col min="6881" max="6882" width="9.1796875" style="6"/>
    <col min="6883" max="6883" width="21.7265625" style="6" customWidth="1"/>
    <col min="6884" max="6885" width="9.1796875" style="6"/>
    <col min="6886" max="6886" width="14.7265625" style="6" customWidth="1"/>
    <col min="6887" max="6887" width="14.26953125" style="6" customWidth="1"/>
    <col min="6888" max="7129" width="9.1796875" style="6"/>
    <col min="7130" max="7130" width="5" style="6" customWidth="1"/>
    <col min="7131" max="7131" width="23.26953125" style="6" customWidth="1"/>
    <col min="7132" max="7132" width="11.54296875" style="6" customWidth="1"/>
    <col min="7133" max="7133" width="11.453125" style="6" customWidth="1"/>
    <col min="7134" max="7135" width="16.453125" style="6" customWidth="1"/>
    <col min="7136" max="7136" width="12.26953125" style="6" customWidth="1"/>
    <col min="7137" max="7138" width="9.1796875" style="6"/>
    <col min="7139" max="7139" width="21.7265625" style="6" customWidth="1"/>
    <col min="7140" max="7141" width="9.1796875" style="6"/>
    <col min="7142" max="7142" width="14.7265625" style="6" customWidth="1"/>
    <col min="7143" max="7143" width="14.26953125" style="6" customWidth="1"/>
    <col min="7144" max="7385" width="9.1796875" style="6"/>
    <col min="7386" max="7386" width="5" style="6" customWidth="1"/>
    <col min="7387" max="7387" width="23.26953125" style="6" customWidth="1"/>
    <col min="7388" max="7388" width="11.54296875" style="6" customWidth="1"/>
    <col min="7389" max="7389" width="11.453125" style="6" customWidth="1"/>
    <col min="7390" max="7391" width="16.453125" style="6" customWidth="1"/>
    <col min="7392" max="7392" width="12.26953125" style="6" customWidth="1"/>
    <col min="7393" max="7394" width="9.1796875" style="6"/>
    <col min="7395" max="7395" width="21.7265625" style="6" customWidth="1"/>
    <col min="7396" max="7397" width="9.1796875" style="6"/>
    <col min="7398" max="7398" width="14.7265625" style="6" customWidth="1"/>
    <col min="7399" max="7399" width="14.26953125" style="6" customWidth="1"/>
    <col min="7400" max="7641" width="9.1796875" style="6"/>
    <col min="7642" max="7642" width="5" style="6" customWidth="1"/>
    <col min="7643" max="7643" width="23.26953125" style="6" customWidth="1"/>
    <col min="7644" max="7644" width="11.54296875" style="6" customWidth="1"/>
    <col min="7645" max="7645" width="11.453125" style="6" customWidth="1"/>
    <col min="7646" max="7647" width="16.453125" style="6" customWidth="1"/>
    <col min="7648" max="7648" width="12.26953125" style="6" customWidth="1"/>
    <col min="7649" max="7650" width="9.1796875" style="6"/>
    <col min="7651" max="7651" width="21.7265625" style="6" customWidth="1"/>
    <col min="7652" max="7653" width="9.1796875" style="6"/>
    <col min="7654" max="7654" width="14.7265625" style="6" customWidth="1"/>
    <col min="7655" max="7655" width="14.26953125" style="6" customWidth="1"/>
    <col min="7656" max="7897" width="9.1796875" style="6"/>
    <col min="7898" max="7898" width="5" style="6" customWidth="1"/>
    <col min="7899" max="7899" width="23.26953125" style="6" customWidth="1"/>
    <col min="7900" max="7900" width="11.54296875" style="6" customWidth="1"/>
    <col min="7901" max="7901" width="11.453125" style="6" customWidth="1"/>
    <col min="7902" max="7903" width="16.453125" style="6" customWidth="1"/>
    <col min="7904" max="7904" width="12.26953125" style="6" customWidth="1"/>
    <col min="7905" max="7906" width="9.1796875" style="6"/>
    <col min="7907" max="7907" width="21.7265625" style="6" customWidth="1"/>
    <col min="7908" max="7909" width="9.1796875" style="6"/>
    <col min="7910" max="7910" width="14.7265625" style="6" customWidth="1"/>
    <col min="7911" max="7911" width="14.26953125" style="6" customWidth="1"/>
    <col min="7912" max="8153" width="9.1796875" style="6"/>
    <col min="8154" max="8154" width="5" style="6" customWidth="1"/>
    <col min="8155" max="8155" width="23.26953125" style="6" customWidth="1"/>
    <col min="8156" max="8156" width="11.54296875" style="6" customWidth="1"/>
    <col min="8157" max="8157" width="11.453125" style="6" customWidth="1"/>
    <col min="8158" max="8159" width="16.453125" style="6" customWidth="1"/>
    <col min="8160" max="8160" width="12.26953125" style="6" customWidth="1"/>
    <col min="8161" max="8162" width="9.1796875" style="6"/>
    <col min="8163" max="8163" width="21.7265625" style="6" customWidth="1"/>
    <col min="8164" max="8165" width="9.1796875" style="6"/>
    <col min="8166" max="8166" width="14.7265625" style="6" customWidth="1"/>
    <col min="8167" max="8167" width="14.26953125" style="6" customWidth="1"/>
    <col min="8168" max="8409" width="9.1796875" style="6"/>
    <col min="8410" max="8410" width="5" style="6" customWidth="1"/>
    <col min="8411" max="8411" width="23.26953125" style="6" customWidth="1"/>
    <col min="8412" max="8412" width="11.54296875" style="6" customWidth="1"/>
    <col min="8413" max="8413" width="11.453125" style="6" customWidth="1"/>
    <col min="8414" max="8415" width="16.453125" style="6" customWidth="1"/>
    <col min="8416" max="8416" width="12.26953125" style="6" customWidth="1"/>
    <col min="8417" max="8418" width="9.1796875" style="6"/>
    <col min="8419" max="8419" width="21.7265625" style="6" customWidth="1"/>
    <col min="8420" max="8421" width="9.1796875" style="6"/>
    <col min="8422" max="8422" width="14.7265625" style="6" customWidth="1"/>
    <col min="8423" max="8423" width="14.26953125" style="6" customWidth="1"/>
    <col min="8424" max="8665" width="9.1796875" style="6"/>
    <col min="8666" max="8666" width="5" style="6" customWidth="1"/>
    <col min="8667" max="8667" width="23.26953125" style="6" customWidth="1"/>
    <col min="8668" max="8668" width="11.54296875" style="6" customWidth="1"/>
    <col min="8669" max="8669" width="11.453125" style="6" customWidth="1"/>
    <col min="8670" max="8671" width="16.453125" style="6" customWidth="1"/>
    <col min="8672" max="8672" width="12.26953125" style="6" customWidth="1"/>
    <col min="8673" max="8674" width="9.1796875" style="6"/>
    <col min="8675" max="8675" width="21.7265625" style="6" customWidth="1"/>
    <col min="8676" max="8677" width="9.1796875" style="6"/>
    <col min="8678" max="8678" width="14.7265625" style="6" customWidth="1"/>
    <col min="8679" max="8679" width="14.26953125" style="6" customWidth="1"/>
    <col min="8680" max="8921" width="9.1796875" style="6"/>
    <col min="8922" max="8922" width="5" style="6" customWidth="1"/>
    <col min="8923" max="8923" width="23.26953125" style="6" customWidth="1"/>
    <col min="8924" max="8924" width="11.54296875" style="6" customWidth="1"/>
    <col min="8925" max="8925" width="11.453125" style="6" customWidth="1"/>
    <col min="8926" max="8927" width="16.453125" style="6" customWidth="1"/>
    <col min="8928" max="8928" width="12.26953125" style="6" customWidth="1"/>
    <col min="8929" max="8930" width="9.1796875" style="6"/>
    <col min="8931" max="8931" width="21.7265625" style="6" customWidth="1"/>
    <col min="8932" max="8933" width="9.1796875" style="6"/>
    <col min="8934" max="8934" width="14.7265625" style="6" customWidth="1"/>
    <col min="8935" max="8935" width="14.26953125" style="6" customWidth="1"/>
    <col min="8936" max="9177" width="9.1796875" style="6"/>
    <col min="9178" max="9178" width="5" style="6" customWidth="1"/>
    <col min="9179" max="9179" width="23.26953125" style="6" customWidth="1"/>
    <col min="9180" max="9180" width="11.54296875" style="6" customWidth="1"/>
    <col min="9181" max="9181" width="11.453125" style="6" customWidth="1"/>
    <col min="9182" max="9183" width="16.453125" style="6" customWidth="1"/>
    <col min="9184" max="9184" width="12.26953125" style="6" customWidth="1"/>
    <col min="9185" max="9186" width="9.1796875" style="6"/>
    <col min="9187" max="9187" width="21.7265625" style="6" customWidth="1"/>
    <col min="9188" max="9189" width="9.1796875" style="6"/>
    <col min="9190" max="9190" width="14.7265625" style="6" customWidth="1"/>
    <col min="9191" max="9191" width="14.26953125" style="6" customWidth="1"/>
    <col min="9192" max="9433" width="9.1796875" style="6"/>
    <col min="9434" max="9434" width="5" style="6" customWidth="1"/>
    <col min="9435" max="9435" width="23.26953125" style="6" customWidth="1"/>
    <col min="9436" max="9436" width="11.54296875" style="6" customWidth="1"/>
    <col min="9437" max="9437" width="11.453125" style="6" customWidth="1"/>
    <col min="9438" max="9439" width="16.453125" style="6" customWidth="1"/>
    <col min="9440" max="9440" width="12.26953125" style="6" customWidth="1"/>
    <col min="9441" max="9442" width="9.1796875" style="6"/>
    <col min="9443" max="9443" width="21.7265625" style="6" customWidth="1"/>
    <col min="9444" max="9445" width="9.1796875" style="6"/>
    <col min="9446" max="9446" width="14.7265625" style="6" customWidth="1"/>
    <col min="9447" max="9447" width="14.26953125" style="6" customWidth="1"/>
    <col min="9448" max="9689" width="9.1796875" style="6"/>
    <col min="9690" max="9690" width="5" style="6" customWidth="1"/>
    <col min="9691" max="9691" width="23.26953125" style="6" customWidth="1"/>
    <col min="9692" max="9692" width="11.54296875" style="6" customWidth="1"/>
    <col min="9693" max="9693" width="11.453125" style="6" customWidth="1"/>
    <col min="9694" max="9695" width="16.453125" style="6" customWidth="1"/>
    <col min="9696" max="9696" width="12.26953125" style="6" customWidth="1"/>
    <col min="9697" max="9698" width="9.1796875" style="6"/>
    <col min="9699" max="9699" width="21.7265625" style="6" customWidth="1"/>
    <col min="9700" max="9701" width="9.1796875" style="6"/>
    <col min="9702" max="9702" width="14.7265625" style="6" customWidth="1"/>
    <col min="9703" max="9703" width="14.26953125" style="6" customWidth="1"/>
    <col min="9704" max="9945" width="9.1796875" style="6"/>
    <col min="9946" max="9946" width="5" style="6" customWidth="1"/>
    <col min="9947" max="9947" width="23.26953125" style="6" customWidth="1"/>
    <col min="9948" max="9948" width="11.54296875" style="6" customWidth="1"/>
    <col min="9949" max="9949" width="11.453125" style="6" customWidth="1"/>
    <col min="9950" max="9951" width="16.453125" style="6" customWidth="1"/>
    <col min="9952" max="9952" width="12.26953125" style="6" customWidth="1"/>
    <col min="9953" max="9954" width="9.1796875" style="6"/>
    <col min="9955" max="9955" width="21.7265625" style="6" customWidth="1"/>
    <col min="9956" max="9957" width="9.1796875" style="6"/>
    <col min="9958" max="9958" width="14.7265625" style="6" customWidth="1"/>
    <col min="9959" max="9959" width="14.26953125" style="6" customWidth="1"/>
    <col min="9960" max="10201" width="9.1796875" style="6"/>
    <col min="10202" max="10202" width="5" style="6" customWidth="1"/>
    <col min="10203" max="10203" width="23.26953125" style="6" customWidth="1"/>
    <col min="10204" max="10204" width="11.54296875" style="6" customWidth="1"/>
    <col min="10205" max="10205" width="11.453125" style="6" customWidth="1"/>
    <col min="10206" max="10207" width="16.453125" style="6" customWidth="1"/>
    <col min="10208" max="10208" width="12.26953125" style="6" customWidth="1"/>
    <col min="10209" max="10210" width="9.1796875" style="6"/>
    <col min="10211" max="10211" width="21.7265625" style="6" customWidth="1"/>
    <col min="10212" max="10213" width="9.1796875" style="6"/>
    <col min="10214" max="10214" width="14.7265625" style="6" customWidth="1"/>
    <col min="10215" max="10215" width="14.26953125" style="6" customWidth="1"/>
    <col min="10216" max="10457" width="9.1796875" style="6"/>
    <col min="10458" max="10458" width="5" style="6" customWidth="1"/>
    <col min="10459" max="10459" width="23.26953125" style="6" customWidth="1"/>
    <col min="10460" max="10460" width="11.54296875" style="6" customWidth="1"/>
    <col min="10461" max="10461" width="11.453125" style="6" customWidth="1"/>
    <col min="10462" max="10463" width="16.453125" style="6" customWidth="1"/>
    <col min="10464" max="10464" width="12.26953125" style="6" customWidth="1"/>
    <col min="10465" max="10466" width="9.1796875" style="6"/>
    <col min="10467" max="10467" width="21.7265625" style="6" customWidth="1"/>
    <col min="10468" max="10469" width="9.1796875" style="6"/>
    <col min="10470" max="10470" width="14.7265625" style="6" customWidth="1"/>
    <col min="10471" max="10471" width="14.26953125" style="6" customWidth="1"/>
    <col min="10472" max="10713" width="9.1796875" style="6"/>
    <col min="10714" max="10714" width="5" style="6" customWidth="1"/>
    <col min="10715" max="10715" width="23.26953125" style="6" customWidth="1"/>
    <col min="10716" max="10716" width="11.54296875" style="6" customWidth="1"/>
    <col min="10717" max="10717" width="11.453125" style="6" customWidth="1"/>
    <col min="10718" max="10719" width="16.453125" style="6" customWidth="1"/>
    <col min="10720" max="10720" width="12.26953125" style="6" customWidth="1"/>
    <col min="10721" max="10722" width="9.1796875" style="6"/>
    <col min="10723" max="10723" width="21.7265625" style="6" customWidth="1"/>
    <col min="10724" max="10725" width="9.1796875" style="6"/>
    <col min="10726" max="10726" width="14.7265625" style="6" customWidth="1"/>
    <col min="10727" max="10727" width="14.26953125" style="6" customWidth="1"/>
    <col min="10728" max="10969" width="9.1796875" style="6"/>
    <col min="10970" max="10970" width="5" style="6" customWidth="1"/>
    <col min="10971" max="10971" width="23.26953125" style="6" customWidth="1"/>
    <col min="10972" max="10972" width="11.54296875" style="6" customWidth="1"/>
    <col min="10973" max="10973" width="11.453125" style="6" customWidth="1"/>
    <col min="10974" max="10975" width="16.453125" style="6" customWidth="1"/>
    <col min="10976" max="10976" width="12.26953125" style="6" customWidth="1"/>
    <col min="10977" max="10978" width="9.1796875" style="6"/>
    <col min="10979" max="10979" width="21.7265625" style="6" customWidth="1"/>
    <col min="10980" max="10981" width="9.1796875" style="6"/>
    <col min="10982" max="10982" width="14.7265625" style="6" customWidth="1"/>
    <col min="10983" max="10983" width="14.26953125" style="6" customWidth="1"/>
    <col min="10984" max="11225" width="9.1796875" style="6"/>
    <col min="11226" max="11226" width="5" style="6" customWidth="1"/>
    <col min="11227" max="11227" width="23.26953125" style="6" customWidth="1"/>
    <col min="11228" max="11228" width="11.54296875" style="6" customWidth="1"/>
    <col min="11229" max="11229" width="11.453125" style="6" customWidth="1"/>
    <col min="11230" max="11231" width="16.453125" style="6" customWidth="1"/>
    <col min="11232" max="11232" width="12.26953125" style="6" customWidth="1"/>
    <col min="11233" max="11234" width="9.1796875" style="6"/>
    <col min="11235" max="11235" width="21.7265625" style="6" customWidth="1"/>
    <col min="11236" max="11237" width="9.1796875" style="6"/>
    <col min="11238" max="11238" width="14.7265625" style="6" customWidth="1"/>
    <col min="11239" max="11239" width="14.26953125" style="6" customWidth="1"/>
    <col min="11240" max="11481" width="9.1796875" style="6"/>
    <col min="11482" max="11482" width="5" style="6" customWidth="1"/>
    <col min="11483" max="11483" width="23.26953125" style="6" customWidth="1"/>
    <col min="11484" max="11484" width="11.54296875" style="6" customWidth="1"/>
    <col min="11485" max="11485" width="11.453125" style="6" customWidth="1"/>
    <col min="11486" max="11487" width="16.453125" style="6" customWidth="1"/>
    <col min="11488" max="11488" width="12.26953125" style="6" customWidth="1"/>
    <col min="11489" max="11490" width="9.1796875" style="6"/>
    <col min="11491" max="11491" width="21.7265625" style="6" customWidth="1"/>
    <col min="11492" max="11493" width="9.1796875" style="6"/>
    <col min="11494" max="11494" width="14.7265625" style="6" customWidth="1"/>
    <col min="11495" max="11495" width="14.26953125" style="6" customWidth="1"/>
    <col min="11496" max="11737" width="9.1796875" style="6"/>
    <col min="11738" max="11738" width="5" style="6" customWidth="1"/>
    <col min="11739" max="11739" width="23.26953125" style="6" customWidth="1"/>
    <col min="11740" max="11740" width="11.54296875" style="6" customWidth="1"/>
    <col min="11741" max="11741" width="11.453125" style="6" customWidth="1"/>
    <col min="11742" max="11743" width="16.453125" style="6" customWidth="1"/>
    <col min="11744" max="11744" width="12.26953125" style="6" customWidth="1"/>
    <col min="11745" max="11746" width="9.1796875" style="6"/>
    <col min="11747" max="11747" width="21.7265625" style="6" customWidth="1"/>
    <col min="11748" max="11749" width="9.1796875" style="6"/>
    <col min="11750" max="11750" width="14.7265625" style="6" customWidth="1"/>
    <col min="11751" max="11751" width="14.26953125" style="6" customWidth="1"/>
    <col min="11752" max="11993" width="9.1796875" style="6"/>
    <col min="11994" max="11994" width="5" style="6" customWidth="1"/>
    <col min="11995" max="11995" width="23.26953125" style="6" customWidth="1"/>
    <col min="11996" max="11996" width="11.54296875" style="6" customWidth="1"/>
    <col min="11997" max="11997" width="11.453125" style="6" customWidth="1"/>
    <col min="11998" max="11999" width="16.453125" style="6" customWidth="1"/>
    <col min="12000" max="12000" width="12.26953125" style="6" customWidth="1"/>
    <col min="12001" max="12002" width="9.1796875" style="6"/>
    <col min="12003" max="12003" width="21.7265625" style="6" customWidth="1"/>
    <col min="12004" max="12005" width="9.1796875" style="6"/>
    <col min="12006" max="12006" width="14.7265625" style="6" customWidth="1"/>
    <col min="12007" max="12007" width="14.26953125" style="6" customWidth="1"/>
    <col min="12008" max="12249" width="9.1796875" style="6"/>
    <col min="12250" max="12250" width="5" style="6" customWidth="1"/>
    <col min="12251" max="12251" width="23.26953125" style="6" customWidth="1"/>
    <col min="12252" max="12252" width="11.54296875" style="6" customWidth="1"/>
    <col min="12253" max="12253" width="11.453125" style="6" customWidth="1"/>
    <col min="12254" max="12255" width="16.453125" style="6" customWidth="1"/>
    <col min="12256" max="12256" width="12.26953125" style="6" customWidth="1"/>
    <col min="12257" max="12258" width="9.1796875" style="6"/>
    <col min="12259" max="12259" width="21.7265625" style="6" customWidth="1"/>
    <col min="12260" max="12261" width="9.1796875" style="6"/>
    <col min="12262" max="12262" width="14.7265625" style="6" customWidth="1"/>
    <col min="12263" max="12263" width="14.26953125" style="6" customWidth="1"/>
    <col min="12264" max="12505" width="9.1796875" style="6"/>
    <col min="12506" max="12506" width="5" style="6" customWidth="1"/>
    <col min="12507" max="12507" width="23.26953125" style="6" customWidth="1"/>
    <col min="12508" max="12508" width="11.54296875" style="6" customWidth="1"/>
    <col min="12509" max="12509" width="11.453125" style="6" customWidth="1"/>
    <col min="12510" max="12511" width="16.453125" style="6" customWidth="1"/>
    <col min="12512" max="12512" width="12.26953125" style="6" customWidth="1"/>
    <col min="12513" max="12514" width="9.1796875" style="6"/>
    <col min="12515" max="12515" width="21.7265625" style="6" customWidth="1"/>
    <col min="12516" max="12517" width="9.1796875" style="6"/>
    <col min="12518" max="12518" width="14.7265625" style="6" customWidth="1"/>
    <col min="12519" max="12519" width="14.26953125" style="6" customWidth="1"/>
    <col min="12520" max="12761" width="9.1796875" style="6"/>
    <col min="12762" max="12762" width="5" style="6" customWidth="1"/>
    <col min="12763" max="12763" width="23.26953125" style="6" customWidth="1"/>
    <col min="12764" max="12764" width="11.54296875" style="6" customWidth="1"/>
    <col min="12765" max="12765" width="11.453125" style="6" customWidth="1"/>
    <col min="12766" max="12767" width="16.453125" style="6" customWidth="1"/>
    <col min="12768" max="12768" width="12.26953125" style="6" customWidth="1"/>
    <col min="12769" max="12770" width="9.1796875" style="6"/>
    <col min="12771" max="12771" width="21.7265625" style="6" customWidth="1"/>
    <col min="12772" max="12773" width="9.1796875" style="6"/>
    <col min="12774" max="12774" width="14.7265625" style="6" customWidth="1"/>
    <col min="12775" max="12775" width="14.26953125" style="6" customWidth="1"/>
    <col min="12776" max="13017" width="9.1796875" style="6"/>
    <col min="13018" max="13018" width="5" style="6" customWidth="1"/>
    <col min="13019" max="13019" width="23.26953125" style="6" customWidth="1"/>
    <col min="13020" max="13020" width="11.54296875" style="6" customWidth="1"/>
    <col min="13021" max="13021" width="11.453125" style="6" customWidth="1"/>
    <col min="13022" max="13023" width="16.453125" style="6" customWidth="1"/>
    <col min="13024" max="13024" width="12.26953125" style="6" customWidth="1"/>
    <col min="13025" max="13026" width="9.1796875" style="6"/>
    <col min="13027" max="13027" width="21.7265625" style="6" customWidth="1"/>
    <col min="13028" max="13029" width="9.1796875" style="6"/>
    <col min="13030" max="13030" width="14.7265625" style="6" customWidth="1"/>
    <col min="13031" max="13031" width="14.26953125" style="6" customWidth="1"/>
    <col min="13032" max="13273" width="9.1796875" style="6"/>
    <col min="13274" max="13274" width="5" style="6" customWidth="1"/>
    <col min="13275" max="13275" width="23.26953125" style="6" customWidth="1"/>
    <col min="13276" max="13276" width="11.54296875" style="6" customWidth="1"/>
    <col min="13277" max="13277" width="11.453125" style="6" customWidth="1"/>
    <col min="13278" max="13279" width="16.453125" style="6" customWidth="1"/>
    <col min="13280" max="13280" width="12.26953125" style="6" customWidth="1"/>
    <col min="13281" max="13282" width="9.1796875" style="6"/>
    <col min="13283" max="13283" width="21.7265625" style="6" customWidth="1"/>
    <col min="13284" max="13285" width="9.1796875" style="6"/>
    <col min="13286" max="13286" width="14.7265625" style="6" customWidth="1"/>
    <col min="13287" max="13287" width="14.26953125" style="6" customWidth="1"/>
    <col min="13288" max="13529" width="9.1796875" style="6"/>
    <col min="13530" max="13530" width="5" style="6" customWidth="1"/>
    <col min="13531" max="13531" width="23.26953125" style="6" customWidth="1"/>
    <col min="13532" max="13532" width="11.54296875" style="6" customWidth="1"/>
    <col min="13533" max="13533" width="11.453125" style="6" customWidth="1"/>
    <col min="13534" max="13535" width="16.453125" style="6" customWidth="1"/>
    <col min="13536" max="13536" width="12.26953125" style="6" customWidth="1"/>
    <col min="13537" max="13538" width="9.1796875" style="6"/>
    <col min="13539" max="13539" width="21.7265625" style="6" customWidth="1"/>
    <col min="13540" max="13541" width="9.1796875" style="6"/>
    <col min="13542" max="13542" width="14.7265625" style="6" customWidth="1"/>
    <col min="13543" max="13543" width="14.26953125" style="6" customWidth="1"/>
    <col min="13544" max="13785" width="9.1796875" style="6"/>
    <col min="13786" max="13786" width="5" style="6" customWidth="1"/>
    <col min="13787" max="13787" width="23.26953125" style="6" customWidth="1"/>
    <col min="13788" max="13788" width="11.54296875" style="6" customWidth="1"/>
    <col min="13789" max="13789" width="11.453125" style="6" customWidth="1"/>
    <col min="13790" max="13791" width="16.453125" style="6" customWidth="1"/>
    <col min="13792" max="13792" width="12.26953125" style="6" customWidth="1"/>
    <col min="13793" max="13794" width="9.1796875" style="6"/>
    <col min="13795" max="13795" width="21.7265625" style="6" customWidth="1"/>
    <col min="13796" max="13797" width="9.1796875" style="6"/>
    <col min="13798" max="13798" width="14.7265625" style="6" customWidth="1"/>
    <col min="13799" max="13799" width="14.26953125" style="6" customWidth="1"/>
    <col min="13800" max="14041" width="9.1796875" style="6"/>
    <col min="14042" max="14042" width="5" style="6" customWidth="1"/>
    <col min="14043" max="14043" width="23.26953125" style="6" customWidth="1"/>
    <col min="14044" max="14044" width="11.54296875" style="6" customWidth="1"/>
    <col min="14045" max="14045" width="11.453125" style="6" customWidth="1"/>
    <col min="14046" max="14047" width="16.453125" style="6" customWidth="1"/>
    <col min="14048" max="14048" width="12.26953125" style="6" customWidth="1"/>
    <col min="14049" max="14050" width="9.1796875" style="6"/>
    <col min="14051" max="14051" width="21.7265625" style="6" customWidth="1"/>
    <col min="14052" max="14053" width="9.1796875" style="6"/>
    <col min="14054" max="14054" width="14.7265625" style="6" customWidth="1"/>
    <col min="14055" max="14055" width="14.26953125" style="6" customWidth="1"/>
    <col min="14056" max="14297" width="9.1796875" style="6"/>
    <col min="14298" max="14298" width="5" style="6" customWidth="1"/>
    <col min="14299" max="14299" width="23.26953125" style="6" customWidth="1"/>
    <col min="14300" max="14300" width="11.54296875" style="6" customWidth="1"/>
    <col min="14301" max="14301" width="11.453125" style="6" customWidth="1"/>
    <col min="14302" max="14303" width="16.453125" style="6" customWidth="1"/>
    <col min="14304" max="14304" width="12.26953125" style="6" customWidth="1"/>
    <col min="14305" max="14306" width="9.1796875" style="6"/>
    <col min="14307" max="14307" width="21.7265625" style="6" customWidth="1"/>
    <col min="14308" max="14309" width="9.1796875" style="6"/>
    <col min="14310" max="14310" width="14.7265625" style="6" customWidth="1"/>
    <col min="14311" max="14311" width="14.26953125" style="6" customWidth="1"/>
    <col min="14312" max="14553" width="9.1796875" style="6"/>
    <col min="14554" max="14554" width="5" style="6" customWidth="1"/>
    <col min="14555" max="14555" width="23.26953125" style="6" customWidth="1"/>
    <col min="14556" max="14556" width="11.54296875" style="6" customWidth="1"/>
    <col min="14557" max="14557" width="11.453125" style="6" customWidth="1"/>
    <col min="14558" max="14559" width="16.453125" style="6" customWidth="1"/>
    <col min="14560" max="14560" width="12.26953125" style="6" customWidth="1"/>
    <col min="14561" max="14562" width="9.1796875" style="6"/>
    <col min="14563" max="14563" width="21.7265625" style="6" customWidth="1"/>
    <col min="14564" max="14565" width="9.1796875" style="6"/>
    <col min="14566" max="14566" width="14.7265625" style="6" customWidth="1"/>
    <col min="14567" max="14567" width="14.26953125" style="6" customWidth="1"/>
    <col min="14568" max="14809" width="9.1796875" style="6"/>
    <col min="14810" max="14810" width="5" style="6" customWidth="1"/>
    <col min="14811" max="14811" width="23.26953125" style="6" customWidth="1"/>
    <col min="14812" max="14812" width="11.54296875" style="6" customWidth="1"/>
    <col min="14813" max="14813" width="11.453125" style="6" customWidth="1"/>
    <col min="14814" max="14815" width="16.453125" style="6" customWidth="1"/>
    <col min="14816" max="14816" width="12.26953125" style="6" customWidth="1"/>
    <col min="14817" max="14818" width="9.1796875" style="6"/>
    <col min="14819" max="14819" width="21.7265625" style="6" customWidth="1"/>
    <col min="14820" max="14821" width="9.1796875" style="6"/>
    <col min="14822" max="14822" width="14.7265625" style="6" customWidth="1"/>
    <col min="14823" max="14823" width="14.26953125" style="6" customWidth="1"/>
    <col min="14824" max="15065" width="9.1796875" style="6"/>
    <col min="15066" max="15066" width="5" style="6" customWidth="1"/>
    <col min="15067" max="15067" width="23.26953125" style="6" customWidth="1"/>
    <col min="15068" max="15068" width="11.54296875" style="6" customWidth="1"/>
    <col min="15069" max="15069" width="11.453125" style="6" customWidth="1"/>
    <col min="15070" max="15071" width="16.453125" style="6" customWidth="1"/>
    <col min="15072" max="15072" width="12.26953125" style="6" customWidth="1"/>
    <col min="15073" max="15074" width="9.1796875" style="6"/>
    <col min="15075" max="15075" width="21.7265625" style="6" customWidth="1"/>
    <col min="15076" max="15077" width="9.1796875" style="6"/>
    <col min="15078" max="15078" width="14.7265625" style="6" customWidth="1"/>
    <col min="15079" max="15079" width="14.26953125" style="6" customWidth="1"/>
    <col min="15080" max="15321" width="9.1796875" style="6"/>
    <col min="15322" max="15322" width="5" style="6" customWidth="1"/>
    <col min="15323" max="15323" width="23.26953125" style="6" customWidth="1"/>
    <col min="15324" max="15324" width="11.54296875" style="6" customWidth="1"/>
    <col min="15325" max="15325" width="11.453125" style="6" customWidth="1"/>
    <col min="15326" max="15327" width="16.453125" style="6" customWidth="1"/>
    <col min="15328" max="15328" width="12.26953125" style="6" customWidth="1"/>
    <col min="15329" max="15330" width="9.1796875" style="6"/>
    <col min="15331" max="15331" width="21.7265625" style="6" customWidth="1"/>
    <col min="15332" max="15333" width="9.1796875" style="6"/>
    <col min="15334" max="15334" width="14.7265625" style="6" customWidth="1"/>
    <col min="15335" max="15335" width="14.26953125" style="6" customWidth="1"/>
    <col min="15336" max="15577" width="9.1796875" style="6"/>
    <col min="15578" max="15578" width="5" style="6" customWidth="1"/>
    <col min="15579" max="15579" width="23.26953125" style="6" customWidth="1"/>
    <col min="15580" max="15580" width="11.54296875" style="6" customWidth="1"/>
    <col min="15581" max="15581" width="11.453125" style="6" customWidth="1"/>
    <col min="15582" max="15583" width="16.453125" style="6" customWidth="1"/>
    <col min="15584" max="15584" width="12.26953125" style="6" customWidth="1"/>
    <col min="15585" max="15586" width="9.1796875" style="6"/>
    <col min="15587" max="15587" width="21.7265625" style="6" customWidth="1"/>
    <col min="15588" max="15589" width="9.1796875" style="6"/>
    <col min="15590" max="15590" width="14.7265625" style="6" customWidth="1"/>
    <col min="15591" max="15591" width="14.26953125" style="6" customWidth="1"/>
    <col min="15592" max="15833" width="9.1796875" style="6"/>
    <col min="15834" max="15834" width="5" style="6" customWidth="1"/>
    <col min="15835" max="15835" width="23.26953125" style="6" customWidth="1"/>
    <col min="15836" max="15836" width="11.54296875" style="6" customWidth="1"/>
    <col min="15837" max="15837" width="11.453125" style="6" customWidth="1"/>
    <col min="15838" max="15839" width="16.453125" style="6" customWidth="1"/>
    <col min="15840" max="15840" width="12.26953125" style="6" customWidth="1"/>
    <col min="15841" max="15842" width="9.1796875" style="6"/>
    <col min="15843" max="15843" width="21.7265625" style="6" customWidth="1"/>
    <col min="15844" max="15845" width="9.1796875" style="6"/>
    <col min="15846" max="15846" width="14.7265625" style="6" customWidth="1"/>
    <col min="15847" max="15847" width="14.26953125" style="6" customWidth="1"/>
    <col min="15848" max="16089" width="9.1796875" style="6"/>
    <col min="16090" max="16090" width="5" style="6" customWidth="1"/>
    <col min="16091" max="16091" width="23.26953125" style="6" customWidth="1"/>
    <col min="16092" max="16092" width="11.54296875" style="6" customWidth="1"/>
    <col min="16093" max="16093" width="11.453125" style="6" customWidth="1"/>
    <col min="16094" max="16095" width="16.453125" style="6" customWidth="1"/>
    <col min="16096" max="16096" width="12.26953125" style="6" customWidth="1"/>
    <col min="16097" max="16098" width="9.1796875" style="6"/>
    <col min="16099" max="16099" width="21.7265625" style="6" customWidth="1"/>
    <col min="16100" max="16101" width="9.1796875" style="6"/>
    <col min="16102" max="16102" width="14.7265625" style="6" customWidth="1"/>
    <col min="16103" max="16103" width="14.26953125" style="6" customWidth="1"/>
    <col min="16104" max="16384" width="9.1796875" style="6"/>
  </cols>
  <sheetData>
    <row r="1" spans="1:9" ht="30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 ht="30" customHeight="1" x14ac:dyDescent="0.35">
      <c r="A2" s="73" t="s">
        <v>112</v>
      </c>
      <c r="B2" s="73"/>
      <c r="C2" s="73"/>
      <c r="D2" s="73"/>
      <c r="E2" s="73"/>
      <c r="F2" s="73"/>
      <c r="G2" s="73"/>
      <c r="H2" s="73"/>
      <c r="I2" s="73"/>
    </row>
    <row r="4" spans="1:9" ht="19.899999999999999" customHeight="1" x14ac:dyDescent="0.35">
      <c r="A4" s="72" t="s">
        <v>1</v>
      </c>
      <c r="B4" s="72"/>
      <c r="C4" s="8" t="s">
        <v>2</v>
      </c>
      <c r="D4" s="9" t="s">
        <v>3</v>
      </c>
      <c r="E4" s="53"/>
      <c r="F4" s="9"/>
      <c r="G4" s="9"/>
      <c r="H4" s="9"/>
      <c r="I4" s="9"/>
    </row>
    <row r="5" spans="1:9" ht="19.899999999999999" customHeight="1" x14ac:dyDescent="0.35">
      <c r="A5" s="72" t="s">
        <v>15</v>
      </c>
      <c r="B5" s="72"/>
      <c r="C5" s="8" t="s">
        <v>2</v>
      </c>
      <c r="D5" s="74" t="s">
        <v>16</v>
      </c>
      <c r="E5" s="74"/>
      <c r="F5" s="74"/>
      <c r="G5" s="74"/>
      <c r="H5" s="74"/>
      <c r="I5" s="74"/>
    </row>
    <row r="6" spans="1:9" ht="19.899999999999999" customHeight="1" x14ac:dyDescent="0.35">
      <c r="A6" s="72" t="s">
        <v>17</v>
      </c>
      <c r="B6" s="72"/>
      <c r="C6" s="8" t="s">
        <v>2</v>
      </c>
      <c r="D6" s="9" t="s">
        <v>18</v>
      </c>
      <c r="E6" s="53"/>
      <c r="F6" s="9"/>
      <c r="G6" s="9"/>
      <c r="H6" s="9"/>
      <c r="I6" s="9"/>
    </row>
    <row r="7" spans="1:9" ht="19.899999999999999" customHeight="1" x14ac:dyDescent="0.35">
      <c r="A7" s="72" t="s">
        <v>4</v>
      </c>
      <c r="B7" s="72"/>
      <c r="C7" s="8" t="s">
        <v>2</v>
      </c>
      <c r="D7" s="9" t="s">
        <v>19</v>
      </c>
      <c r="E7" s="53"/>
      <c r="F7" s="9"/>
      <c r="G7" s="9"/>
      <c r="H7" s="9"/>
      <c r="I7" s="9"/>
    </row>
    <row r="8" spans="1:9" ht="19.899999999999999" customHeight="1" x14ac:dyDescent="0.35">
      <c r="A8" s="72" t="s">
        <v>20</v>
      </c>
      <c r="B8" s="72"/>
      <c r="C8" s="8" t="s">
        <v>2</v>
      </c>
      <c r="D8" s="9" t="s">
        <v>34</v>
      </c>
      <c r="E8" s="53"/>
      <c r="F8" s="9"/>
      <c r="G8" s="9"/>
      <c r="H8" s="9"/>
      <c r="I8" s="9"/>
    </row>
    <row r="9" spans="1:9" ht="19.899999999999999" customHeight="1" x14ac:dyDescent="0.35">
      <c r="A9" s="72" t="s">
        <v>21</v>
      </c>
      <c r="B9" s="72"/>
      <c r="C9" s="8" t="s">
        <v>2</v>
      </c>
      <c r="D9" s="9" t="s">
        <v>35</v>
      </c>
      <c r="E9" s="53"/>
      <c r="F9" s="9"/>
      <c r="G9" s="9"/>
      <c r="H9" s="9"/>
      <c r="I9" s="9"/>
    </row>
    <row r="10" spans="1:9" ht="19.899999999999999" customHeight="1" x14ac:dyDescent="0.35">
      <c r="A10" s="72" t="s">
        <v>22</v>
      </c>
      <c r="B10" s="72"/>
      <c r="C10" s="8" t="s">
        <v>2</v>
      </c>
      <c r="D10" s="6" t="s">
        <v>110</v>
      </c>
      <c r="E10" s="53"/>
      <c r="F10" s="9"/>
      <c r="G10" s="9"/>
      <c r="H10" s="9"/>
      <c r="I10" s="9"/>
    </row>
    <row r="11" spans="1:9" ht="19.899999999999999" customHeight="1" x14ac:dyDescent="0.35">
      <c r="A11" s="72" t="s">
        <v>23</v>
      </c>
      <c r="B11" s="72"/>
      <c r="C11" s="8" t="s">
        <v>2</v>
      </c>
      <c r="D11" s="87" t="s">
        <v>111</v>
      </c>
      <c r="E11" s="53"/>
      <c r="F11" s="9"/>
      <c r="G11" s="9"/>
      <c r="H11" s="9"/>
      <c r="I11" s="9"/>
    </row>
    <row r="12" spans="1:9" ht="25.15" customHeight="1" x14ac:dyDescent="0.35">
      <c r="A12" s="72" t="s">
        <v>25</v>
      </c>
      <c r="B12" s="72"/>
      <c r="C12" s="8" t="s">
        <v>2</v>
      </c>
      <c r="D12" s="74" t="s">
        <v>116</v>
      </c>
      <c r="E12" s="74"/>
      <c r="F12" s="74"/>
      <c r="G12" s="74"/>
      <c r="H12" s="74"/>
      <c r="I12" s="74"/>
    </row>
    <row r="13" spans="1:9" ht="30" customHeight="1" x14ac:dyDescent="0.35">
      <c r="A13" s="75" t="s">
        <v>24</v>
      </c>
      <c r="B13" s="75"/>
      <c r="C13" s="11" t="s">
        <v>2</v>
      </c>
      <c r="D13" s="6" t="s">
        <v>115</v>
      </c>
      <c r="E13" s="53"/>
      <c r="F13" s="9"/>
      <c r="G13" s="9"/>
      <c r="H13" s="9"/>
      <c r="I13" s="9"/>
    </row>
    <row r="14" spans="1:9" ht="30" customHeight="1" x14ac:dyDescent="0.35">
      <c r="A14" s="75" t="s">
        <v>26</v>
      </c>
      <c r="B14" s="75"/>
      <c r="C14" s="11" t="s">
        <v>2</v>
      </c>
      <c r="D14" s="74" t="s">
        <v>114</v>
      </c>
      <c r="E14" s="74"/>
      <c r="F14" s="74"/>
      <c r="G14" s="74"/>
      <c r="H14" s="74"/>
      <c r="I14" s="74"/>
    </row>
    <row r="15" spans="1:9" ht="30" customHeight="1" x14ac:dyDescent="0.35">
      <c r="A15" s="75" t="s">
        <v>27</v>
      </c>
      <c r="B15" s="75"/>
      <c r="C15" s="11" t="s">
        <v>2</v>
      </c>
      <c r="D15" s="6" t="s">
        <v>36</v>
      </c>
      <c r="E15" s="53"/>
      <c r="F15" s="9"/>
      <c r="G15" s="9"/>
      <c r="H15" s="9"/>
      <c r="I15" s="9"/>
    </row>
    <row r="16" spans="1:9" ht="30" customHeight="1" x14ac:dyDescent="0.35">
      <c r="A16" s="75" t="s">
        <v>28</v>
      </c>
      <c r="B16" s="75"/>
      <c r="C16" s="11" t="s">
        <v>2</v>
      </c>
      <c r="D16" s="6" t="s">
        <v>37</v>
      </c>
      <c r="E16" s="53"/>
      <c r="F16" s="9"/>
      <c r="G16" s="9"/>
      <c r="H16" s="9"/>
      <c r="I16" s="9"/>
    </row>
    <row r="17" spans="1:12" ht="30" customHeight="1" x14ac:dyDescent="0.35">
      <c r="A17" s="75" t="s">
        <v>6</v>
      </c>
      <c r="B17" s="75"/>
      <c r="C17" s="11" t="s">
        <v>2</v>
      </c>
      <c r="D17" s="12">
        <f>H24</f>
        <v>198161759</v>
      </c>
      <c r="E17" s="46" t="s">
        <v>7</v>
      </c>
      <c r="F17" s="9"/>
      <c r="G17" s="9"/>
      <c r="H17" s="9"/>
      <c r="I17" s="9"/>
    </row>
    <row r="18" spans="1:12" ht="30" customHeight="1" x14ac:dyDescent="0.35">
      <c r="A18" s="45"/>
      <c r="B18" s="45"/>
      <c r="C18" s="8"/>
      <c r="D18" s="10" t="s">
        <v>113</v>
      </c>
      <c r="E18" s="54"/>
      <c r="F18" s="9"/>
      <c r="G18" s="9"/>
      <c r="H18" s="9"/>
      <c r="I18" s="9"/>
    </row>
    <row r="20" spans="1:12" ht="30" customHeight="1" x14ac:dyDescent="0.35">
      <c r="A20" s="83" t="s">
        <v>8</v>
      </c>
      <c r="B20" s="76" t="s">
        <v>9</v>
      </c>
      <c r="C20" s="79" t="s">
        <v>10</v>
      </c>
      <c r="D20" s="79" t="s">
        <v>11</v>
      </c>
      <c r="E20" s="83" t="s">
        <v>5</v>
      </c>
      <c r="F20" s="85"/>
      <c r="G20" s="76" t="s">
        <v>12</v>
      </c>
      <c r="H20" s="77" t="s">
        <v>13</v>
      </c>
      <c r="I20" s="79" t="s">
        <v>14</v>
      </c>
    </row>
    <row r="21" spans="1:12" ht="30" customHeight="1" x14ac:dyDescent="0.35">
      <c r="A21" s="84"/>
      <c r="B21" s="76"/>
      <c r="C21" s="80"/>
      <c r="D21" s="80"/>
      <c r="E21" s="84"/>
      <c r="F21" s="86"/>
      <c r="G21" s="76"/>
      <c r="H21" s="78"/>
      <c r="I21" s="80"/>
    </row>
    <row r="22" spans="1:12" s="15" customFormat="1" ht="28.9" customHeight="1" x14ac:dyDescent="0.35">
      <c r="A22" s="47">
        <v>1</v>
      </c>
      <c r="B22" s="14">
        <v>2</v>
      </c>
      <c r="C22" s="47">
        <v>3</v>
      </c>
      <c r="D22" s="47">
        <v>4</v>
      </c>
      <c r="E22" s="81">
        <v>5</v>
      </c>
      <c r="F22" s="82"/>
      <c r="G22" s="14">
        <v>6</v>
      </c>
      <c r="H22" s="48">
        <v>7</v>
      </c>
      <c r="I22" s="14">
        <v>8</v>
      </c>
      <c r="L22" s="16"/>
    </row>
    <row r="23" spans="1:12" ht="4.9000000000000004" customHeight="1" x14ac:dyDescent="0.35">
      <c r="A23" s="17"/>
      <c r="B23" s="18"/>
      <c r="C23" s="19"/>
      <c r="D23" s="19"/>
      <c r="F23" s="20"/>
      <c r="G23" s="18"/>
      <c r="H23" s="18"/>
      <c r="I23" s="18"/>
    </row>
    <row r="24" spans="1:12" s="13" customFormat="1" ht="30" customHeight="1" x14ac:dyDescent="0.35">
      <c r="A24" s="31" t="s">
        <v>29</v>
      </c>
      <c r="B24" s="21" t="s">
        <v>30</v>
      </c>
      <c r="C24" s="22"/>
      <c r="D24" s="22"/>
      <c r="E24" s="55"/>
      <c r="F24" s="23"/>
      <c r="G24" s="24"/>
      <c r="H24" s="1">
        <f t="shared" ref="H24:H29" si="0">H25</f>
        <v>198161759</v>
      </c>
      <c r="I24" s="2"/>
      <c r="L24" s="25"/>
    </row>
    <row r="25" spans="1:12" ht="30" customHeight="1" x14ac:dyDescent="0.35">
      <c r="A25" s="32" t="s">
        <v>31</v>
      </c>
      <c r="B25" s="26" t="s">
        <v>32</v>
      </c>
      <c r="C25" s="27"/>
      <c r="D25" s="27"/>
      <c r="E25" s="52"/>
      <c r="F25" s="29"/>
      <c r="G25" s="30"/>
      <c r="H25" s="3">
        <f t="shared" si="0"/>
        <v>198161759</v>
      </c>
      <c r="I25" s="4" t="s">
        <v>41</v>
      </c>
    </row>
    <row r="26" spans="1:12" ht="30" customHeight="1" x14ac:dyDescent="0.35">
      <c r="A26" s="33" t="s">
        <v>38</v>
      </c>
      <c r="B26" s="26" t="s">
        <v>34</v>
      </c>
      <c r="C26" s="27"/>
      <c r="D26" s="27"/>
      <c r="E26" s="52"/>
      <c r="F26" s="29"/>
      <c r="G26" s="30"/>
      <c r="H26" s="3">
        <f t="shared" si="0"/>
        <v>198161759</v>
      </c>
      <c r="I26" s="4"/>
    </row>
    <row r="27" spans="1:12" ht="30" customHeight="1" x14ac:dyDescent="0.35">
      <c r="A27" s="33" t="s">
        <v>39</v>
      </c>
      <c r="B27" s="26" t="s">
        <v>35</v>
      </c>
      <c r="C27" s="27"/>
      <c r="D27" s="27"/>
      <c r="E27" s="52"/>
      <c r="F27" s="29"/>
      <c r="G27" s="30"/>
      <c r="H27" s="3">
        <f t="shared" si="0"/>
        <v>198161759</v>
      </c>
      <c r="I27" s="4"/>
    </row>
    <row r="28" spans="1:12" ht="30" customHeight="1" x14ac:dyDescent="0.35">
      <c r="A28" s="33" t="s">
        <v>33</v>
      </c>
      <c r="B28" s="6" t="s">
        <v>110</v>
      </c>
      <c r="C28" s="27"/>
      <c r="D28" s="27"/>
      <c r="E28" s="52"/>
      <c r="F28" s="29"/>
      <c r="G28" s="30"/>
      <c r="H28" s="3">
        <f t="shared" si="0"/>
        <v>198161759</v>
      </c>
      <c r="I28" s="4"/>
    </row>
    <row r="29" spans="1:12" ht="30" customHeight="1" x14ac:dyDescent="0.35">
      <c r="A29" s="33" t="s">
        <v>40</v>
      </c>
      <c r="B29" s="26" t="s">
        <v>111</v>
      </c>
      <c r="C29" s="27"/>
      <c r="D29" s="27"/>
      <c r="E29" s="52"/>
      <c r="F29" s="29"/>
      <c r="G29" s="30"/>
      <c r="H29" s="3">
        <f t="shared" si="0"/>
        <v>198161759</v>
      </c>
      <c r="I29" s="4"/>
    </row>
    <row r="30" spans="1:12" ht="30" customHeight="1" x14ac:dyDescent="0.35">
      <c r="A30" s="38">
        <v>521211</v>
      </c>
      <c r="B30" s="34" t="s">
        <v>108</v>
      </c>
      <c r="C30" s="35"/>
      <c r="D30" s="35"/>
      <c r="E30" s="56"/>
      <c r="F30" s="36"/>
      <c r="G30" s="37"/>
      <c r="H30" s="5">
        <f>H31</f>
        <v>198161759</v>
      </c>
      <c r="I30" s="4"/>
    </row>
    <row r="31" spans="1:12" ht="30" customHeight="1" x14ac:dyDescent="0.35">
      <c r="A31" s="33"/>
      <c r="B31" s="26" t="s">
        <v>109</v>
      </c>
      <c r="C31" s="39"/>
      <c r="D31" s="39"/>
      <c r="E31" s="57"/>
      <c r="F31" s="40"/>
      <c r="G31" s="41"/>
      <c r="H31" s="1">
        <f>SUM(H32:H85)</f>
        <v>198161759</v>
      </c>
      <c r="I31" s="4"/>
    </row>
    <row r="32" spans="1:12" ht="30" customHeight="1" x14ac:dyDescent="0.35">
      <c r="A32" s="33"/>
      <c r="B32" s="44" t="s">
        <v>42</v>
      </c>
      <c r="C32" s="42"/>
      <c r="D32" s="27"/>
      <c r="E32" s="52">
        <v>35</v>
      </c>
      <c r="F32" s="29" t="s">
        <v>89</v>
      </c>
      <c r="G32" s="30">
        <v>200000</v>
      </c>
      <c r="H32" s="3">
        <f>E32*G32</f>
        <v>7000000</v>
      </c>
      <c r="I32" s="4"/>
    </row>
    <row r="33" spans="1:12" ht="30" customHeight="1" x14ac:dyDescent="0.35">
      <c r="A33" s="33"/>
      <c r="B33" s="44" t="s">
        <v>43</v>
      </c>
      <c r="C33" s="42"/>
      <c r="D33" s="27"/>
      <c r="E33" s="52">
        <v>35</v>
      </c>
      <c r="F33" s="29" t="s">
        <v>89</v>
      </c>
      <c r="G33" s="30">
        <v>200000</v>
      </c>
      <c r="H33" s="3">
        <f t="shared" ref="H33:H84" si="1">E33*G33</f>
        <v>7000000</v>
      </c>
      <c r="I33" s="4"/>
    </row>
    <row r="34" spans="1:12" ht="30" customHeight="1" x14ac:dyDescent="0.35">
      <c r="A34" s="33"/>
      <c r="B34" s="44" t="s">
        <v>44</v>
      </c>
      <c r="C34" s="42"/>
      <c r="D34" s="27"/>
      <c r="E34" s="52">
        <v>35</v>
      </c>
      <c r="F34" s="29" t="s">
        <v>89</v>
      </c>
      <c r="G34" s="30">
        <v>200000</v>
      </c>
      <c r="H34" s="3">
        <f t="shared" si="1"/>
        <v>7000000</v>
      </c>
      <c r="I34" s="4"/>
    </row>
    <row r="35" spans="1:12" ht="30" customHeight="1" x14ac:dyDescent="0.35">
      <c r="A35" s="33"/>
      <c r="B35" s="44" t="s">
        <v>45</v>
      </c>
      <c r="C35" s="42"/>
      <c r="D35" s="27"/>
      <c r="E35" s="52">
        <v>35</v>
      </c>
      <c r="F35" s="29" t="s">
        <v>89</v>
      </c>
      <c r="G35" s="30">
        <v>200000</v>
      </c>
      <c r="H35" s="3">
        <f t="shared" si="1"/>
        <v>7000000</v>
      </c>
      <c r="I35" s="4"/>
    </row>
    <row r="36" spans="1:12" s="13" customFormat="1" ht="30" customHeight="1" x14ac:dyDescent="0.35">
      <c r="A36" s="31"/>
      <c r="B36" s="44" t="s">
        <v>46</v>
      </c>
      <c r="C36" s="43"/>
      <c r="D36" s="22"/>
      <c r="E36" s="52">
        <v>35</v>
      </c>
      <c r="F36" s="29" t="s">
        <v>89</v>
      </c>
      <c r="G36" s="30">
        <v>200000</v>
      </c>
      <c r="H36" s="3">
        <f t="shared" si="1"/>
        <v>7000000</v>
      </c>
      <c r="I36" s="2"/>
      <c r="L36" s="25"/>
    </row>
    <row r="37" spans="1:12" ht="30" customHeight="1" x14ac:dyDescent="0.35">
      <c r="A37" s="33"/>
      <c r="B37" s="44" t="s">
        <v>47</v>
      </c>
      <c r="C37" s="42"/>
      <c r="D37" s="27"/>
      <c r="E37" s="52">
        <v>35</v>
      </c>
      <c r="F37" s="29" t="s">
        <v>89</v>
      </c>
      <c r="G37" s="30">
        <v>200000</v>
      </c>
      <c r="H37" s="3">
        <f t="shared" si="1"/>
        <v>7000000</v>
      </c>
      <c r="I37" s="4"/>
    </row>
    <row r="38" spans="1:12" ht="30" customHeight="1" x14ac:dyDescent="0.35">
      <c r="A38" s="33"/>
      <c r="B38" s="44" t="s">
        <v>48</v>
      </c>
      <c r="C38" s="42"/>
      <c r="D38" s="27"/>
      <c r="E38" s="52">
        <v>35</v>
      </c>
      <c r="F38" s="29" t="s">
        <v>89</v>
      </c>
      <c r="G38" s="30">
        <v>200000</v>
      </c>
      <c r="H38" s="3">
        <f t="shared" si="1"/>
        <v>7000000</v>
      </c>
      <c r="I38" s="4"/>
    </row>
    <row r="39" spans="1:12" ht="30" customHeight="1" x14ac:dyDescent="0.35">
      <c r="A39" s="33"/>
      <c r="B39" s="44" t="s">
        <v>49</v>
      </c>
      <c r="C39" s="42"/>
      <c r="D39" s="27"/>
      <c r="E39" s="52">
        <v>35</v>
      </c>
      <c r="F39" s="29" t="s">
        <v>89</v>
      </c>
      <c r="G39" s="30">
        <v>200000</v>
      </c>
      <c r="H39" s="3">
        <f t="shared" si="1"/>
        <v>7000000</v>
      </c>
      <c r="I39" s="4"/>
    </row>
    <row r="40" spans="1:12" ht="30" customHeight="1" x14ac:dyDescent="0.35">
      <c r="A40" s="33"/>
      <c r="B40" s="44" t="s">
        <v>50</v>
      </c>
      <c r="C40" s="42"/>
      <c r="D40" s="27"/>
      <c r="E40" s="52">
        <v>35</v>
      </c>
      <c r="F40" s="29" t="s">
        <v>89</v>
      </c>
      <c r="G40" s="30">
        <v>200000</v>
      </c>
      <c r="H40" s="3">
        <f t="shared" si="1"/>
        <v>7000000</v>
      </c>
      <c r="I40" s="4"/>
    </row>
    <row r="41" spans="1:12" s="13" customFormat="1" ht="30" customHeight="1" x14ac:dyDescent="0.35">
      <c r="A41" s="31"/>
      <c r="B41" s="44" t="s">
        <v>51</v>
      </c>
      <c r="C41" s="43"/>
      <c r="D41" s="22"/>
      <c r="E41" s="52">
        <v>35</v>
      </c>
      <c r="F41" s="29" t="s">
        <v>89</v>
      </c>
      <c r="G41" s="30">
        <v>200000</v>
      </c>
      <c r="H41" s="3">
        <f t="shared" si="1"/>
        <v>7000000</v>
      </c>
      <c r="I41" s="2"/>
      <c r="L41" s="25"/>
    </row>
    <row r="42" spans="1:12" ht="30" customHeight="1" x14ac:dyDescent="0.35">
      <c r="A42" s="33"/>
      <c r="B42" s="44" t="s">
        <v>52</v>
      </c>
      <c r="C42" s="42"/>
      <c r="D42" s="27"/>
      <c r="E42" s="52">
        <v>35</v>
      </c>
      <c r="F42" s="29" t="s">
        <v>89</v>
      </c>
      <c r="G42" s="30">
        <v>200000</v>
      </c>
      <c r="H42" s="3">
        <f t="shared" si="1"/>
        <v>7000000</v>
      </c>
      <c r="I42" s="4"/>
    </row>
    <row r="43" spans="1:12" ht="30" customHeight="1" x14ac:dyDescent="0.35">
      <c r="A43" s="33"/>
      <c r="B43" s="44" t="s">
        <v>53</v>
      </c>
      <c r="C43" s="42"/>
      <c r="D43" s="27"/>
      <c r="E43" s="52">
        <v>35</v>
      </c>
      <c r="F43" s="29" t="s">
        <v>89</v>
      </c>
      <c r="G43" s="30">
        <v>200000</v>
      </c>
      <c r="H43" s="3">
        <f t="shared" si="1"/>
        <v>7000000</v>
      </c>
      <c r="I43" s="4"/>
    </row>
    <row r="44" spans="1:12" ht="30" customHeight="1" x14ac:dyDescent="0.35">
      <c r="A44" s="33"/>
      <c r="B44" s="44" t="s">
        <v>54</v>
      </c>
      <c r="C44" s="42"/>
      <c r="D44" s="27"/>
      <c r="E44" s="52">
        <v>35</v>
      </c>
      <c r="F44" s="29" t="s">
        <v>89</v>
      </c>
      <c r="G44" s="30">
        <v>200000</v>
      </c>
      <c r="H44" s="3">
        <f t="shared" si="1"/>
        <v>7000000</v>
      </c>
      <c r="I44" s="4"/>
    </row>
    <row r="45" spans="1:12" ht="30" customHeight="1" x14ac:dyDescent="0.35">
      <c r="A45" s="33"/>
      <c r="B45" s="44" t="s">
        <v>100</v>
      </c>
      <c r="C45" s="42"/>
      <c r="D45" s="27"/>
      <c r="E45" s="52">
        <v>35</v>
      </c>
      <c r="F45" s="50" t="s">
        <v>89</v>
      </c>
      <c r="G45" s="51">
        <v>200000</v>
      </c>
      <c r="H45" s="3">
        <f t="shared" si="1"/>
        <v>7000000</v>
      </c>
      <c r="I45" s="4"/>
    </row>
    <row r="46" spans="1:12" ht="30" customHeight="1" x14ac:dyDescent="0.35">
      <c r="A46" s="33"/>
      <c r="B46" s="44" t="s">
        <v>101</v>
      </c>
      <c r="C46" s="42"/>
      <c r="D46" s="27"/>
      <c r="E46" s="52">
        <v>35</v>
      </c>
      <c r="F46" s="50" t="s">
        <v>89</v>
      </c>
      <c r="G46" s="51">
        <v>200000</v>
      </c>
      <c r="H46" s="3">
        <f t="shared" si="1"/>
        <v>7000000</v>
      </c>
      <c r="I46" s="4"/>
    </row>
    <row r="47" spans="1:12" ht="30" customHeight="1" x14ac:dyDescent="0.35">
      <c r="A47" s="33"/>
      <c r="B47" s="49" t="s">
        <v>102</v>
      </c>
      <c r="C47" s="42"/>
      <c r="D47" s="27"/>
      <c r="E47" s="58">
        <v>30</v>
      </c>
      <c r="F47" s="50" t="s">
        <v>89</v>
      </c>
      <c r="G47" s="51">
        <v>200000</v>
      </c>
      <c r="H47" s="3">
        <f t="shared" si="1"/>
        <v>6000000</v>
      </c>
      <c r="I47" s="4"/>
    </row>
    <row r="48" spans="1:12" ht="30" customHeight="1" x14ac:dyDescent="0.35">
      <c r="A48" s="33"/>
      <c r="B48" s="59" t="s">
        <v>55</v>
      </c>
      <c r="C48" s="27"/>
      <c r="D48" s="27"/>
      <c r="E48" s="66">
        <v>30</v>
      </c>
      <c r="F48" s="67" t="s">
        <v>89</v>
      </c>
      <c r="G48" s="60">
        <v>150000</v>
      </c>
      <c r="H48" s="3">
        <f t="shared" si="1"/>
        <v>4500000</v>
      </c>
      <c r="I48" s="4"/>
    </row>
    <row r="49" spans="1:12" s="13" customFormat="1" ht="30" customHeight="1" x14ac:dyDescent="0.35">
      <c r="A49" s="31"/>
      <c r="B49" s="61" t="s">
        <v>56</v>
      </c>
      <c r="C49" s="22"/>
      <c r="D49" s="22"/>
      <c r="E49" s="66">
        <v>30</v>
      </c>
      <c r="F49" s="67" t="s">
        <v>89</v>
      </c>
      <c r="G49" s="60">
        <v>25000</v>
      </c>
      <c r="H49" s="3">
        <f t="shared" si="1"/>
        <v>750000</v>
      </c>
      <c r="I49" s="2"/>
      <c r="L49" s="25"/>
    </row>
    <row r="50" spans="1:12" ht="30" customHeight="1" x14ac:dyDescent="0.35">
      <c r="A50" s="33"/>
      <c r="B50" s="61" t="s">
        <v>57</v>
      </c>
      <c r="C50" s="27"/>
      <c r="D50" s="27"/>
      <c r="E50" s="66">
        <v>30</v>
      </c>
      <c r="F50" s="67" t="s">
        <v>97</v>
      </c>
      <c r="G50" s="60">
        <v>250000</v>
      </c>
      <c r="H50" s="3">
        <f t="shared" si="1"/>
        <v>7500000</v>
      </c>
      <c r="I50" s="4"/>
    </row>
    <row r="51" spans="1:12" ht="30" customHeight="1" x14ac:dyDescent="0.35">
      <c r="A51" s="33"/>
      <c r="B51" s="62" t="s">
        <v>58</v>
      </c>
      <c r="C51" s="27"/>
      <c r="D51" s="27"/>
      <c r="E51" s="68">
        <v>1</v>
      </c>
      <c r="F51" s="69" t="s">
        <v>94</v>
      </c>
      <c r="G51" s="60">
        <v>4000000</v>
      </c>
      <c r="H51" s="3">
        <f t="shared" si="1"/>
        <v>4000000</v>
      </c>
      <c r="I51" s="4"/>
    </row>
    <row r="52" spans="1:12" ht="30" customHeight="1" x14ac:dyDescent="0.35">
      <c r="A52" s="33"/>
      <c r="B52" s="62" t="s">
        <v>59</v>
      </c>
      <c r="C52" s="27"/>
      <c r="D52" s="27"/>
      <c r="E52" s="68">
        <v>50</v>
      </c>
      <c r="F52" s="69" t="s">
        <v>89</v>
      </c>
      <c r="G52" s="60">
        <v>10000</v>
      </c>
      <c r="H52" s="3">
        <f t="shared" si="1"/>
        <v>500000</v>
      </c>
      <c r="I52" s="4"/>
    </row>
    <row r="53" spans="1:12" ht="30" customHeight="1" x14ac:dyDescent="0.35">
      <c r="A53" s="33"/>
      <c r="B53" s="62" t="s">
        <v>60</v>
      </c>
      <c r="C53" s="27"/>
      <c r="D53" s="27"/>
      <c r="E53" s="68">
        <v>50</v>
      </c>
      <c r="F53" s="69" t="s">
        <v>89</v>
      </c>
      <c r="G53" s="60">
        <v>5000</v>
      </c>
      <c r="H53" s="3">
        <f t="shared" si="1"/>
        <v>250000</v>
      </c>
      <c r="I53" s="4"/>
    </row>
    <row r="54" spans="1:12" s="13" customFormat="1" ht="30" customHeight="1" x14ac:dyDescent="0.35">
      <c r="A54" s="31"/>
      <c r="B54" s="61" t="s">
        <v>61</v>
      </c>
      <c r="C54" s="22"/>
      <c r="D54" s="22"/>
      <c r="E54" s="70">
        <v>2</v>
      </c>
      <c r="F54" s="71" t="s">
        <v>98</v>
      </c>
      <c r="G54" s="60">
        <v>50000</v>
      </c>
      <c r="H54" s="3">
        <f t="shared" si="1"/>
        <v>100000</v>
      </c>
      <c r="I54" s="2"/>
      <c r="L54" s="25"/>
    </row>
    <row r="55" spans="1:12" ht="30" customHeight="1" x14ac:dyDescent="0.35">
      <c r="A55" s="33"/>
      <c r="B55" s="61" t="s">
        <v>62</v>
      </c>
      <c r="C55" s="27"/>
      <c r="D55" s="27"/>
      <c r="E55" s="66">
        <v>2</v>
      </c>
      <c r="F55" s="67" t="s">
        <v>89</v>
      </c>
      <c r="G55" s="60">
        <v>212245</v>
      </c>
      <c r="H55" s="3">
        <f t="shared" si="1"/>
        <v>424490</v>
      </c>
      <c r="I55" s="4"/>
    </row>
    <row r="56" spans="1:12" ht="30" customHeight="1" x14ac:dyDescent="0.35">
      <c r="A56" s="33"/>
      <c r="B56" s="64" t="s">
        <v>63</v>
      </c>
      <c r="C56" s="27"/>
      <c r="D56" s="27"/>
      <c r="E56" s="66">
        <v>5</v>
      </c>
      <c r="F56" s="67" t="s">
        <v>89</v>
      </c>
      <c r="G56" s="60">
        <v>40000</v>
      </c>
      <c r="H56" s="3">
        <f t="shared" si="1"/>
        <v>200000</v>
      </c>
      <c r="I56" s="4"/>
    </row>
    <row r="57" spans="1:12" ht="30" customHeight="1" x14ac:dyDescent="0.35">
      <c r="A57" s="33"/>
      <c r="B57" s="63" t="s">
        <v>64</v>
      </c>
      <c r="C57" s="27"/>
      <c r="D57" s="27"/>
      <c r="E57" s="70">
        <v>4</v>
      </c>
      <c r="F57" s="71" t="s">
        <v>98</v>
      </c>
      <c r="G57" s="60">
        <v>650000</v>
      </c>
      <c r="H57" s="3">
        <f t="shared" si="1"/>
        <v>2600000</v>
      </c>
      <c r="I57" s="4"/>
    </row>
    <row r="58" spans="1:12" ht="30" customHeight="1" x14ac:dyDescent="0.35">
      <c r="A58" s="33"/>
      <c r="B58" s="61" t="s">
        <v>65</v>
      </c>
      <c r="C58" s="27"/>
      <c r="D58" s="27"/>
      <c r="E58" s="70">
        <v>2</v>
      </c>
      <c r="F58" s="71" t="s">
        <v>89</v>
      </c>
      <c r="G58" s="60">
        <v>56100</v>
      </c>
      <c r="H58" s="3">
        <f t="shared" si="1"/>
        <v>112200</v>
      </c>
      <c r="I58" s="4"/>
    </row>
    <row r="59" spans="1:12" ht="30" customHeight="1" x14ac:dyDescent="0.35">
      <c r="A59" s="33"/>
      <c r="B59" s="61" t="s">
        <v>66</v>
      </c>
      <c r="C59" s="27"/>
      <c r="D59" s="27"/>
      <c r="E59" s="70">
        <v>5</v>
      </c>
      <c r="F59" s="71" t="s">
        <v>89</v>
      </c>
      <c r="G59" s="60">
        <v>80000</v>
      </c>
      <c r="H59" s="3">
        <f t="shared" si="1"/>
        <v>400000</v>
      </c>
      <c r="I59" s="4"/>
    </row>
    <row r="60" spans="1:12" s="13" customFormat="1" ht="30" customHeight="1" x14ac:dyDescent="0.35">
      <c r="A60" s="31"/>
      <c r="B60" s="61" t="s">
        <v>67</v>
      </c>
      <c r="C60" s="22"/>
      <c r="D60" s="22"/>
      <c r="E60" s="70">
        <v>10</v>
      </c>
      <c r="F60" s="71" t="s">
        <v>93</v>
      </c>
      <c r="G60" s="60">
        <v>5000</v>
      </c>
      <c r="H60" s="3">
        <f t="shared" si="1"/>
        <v>50000</v>
      </c>
      <c r="I60" s="2"/>
      <c r="L60" s="25"/>
    </row>
    <row r="61" spans="1:12" ht="30" customHeight="1" x14ac:dyDescent="0.35">
      <c r="A61" s="33"/>
      <c r="B61" s="61" t="s">
        <v>68</v>
      </c>
      <c r="C61" s="27"/>
      <c r="D61" s="27"/>
      <c r="E61" s="66">
        <v>40</v>
      </c>
      <c r="F61" s="67" t="s">
        <v>99</v>
      </c>
      <c r="G61" s="60">
        <v>50000</v>
      </c>
      <c r="H61" s="3">
        <f t="shared" si="1"/>
        <v>2000000</v>
      </c>
      <c r="I61" s="4"/>
    </row>
    <row r="62" spans="1:12" ht="30" customHeight="1" x14ac:dyDescent="0.35">
      <c r="A62" s="33"/>
      <c r="B62" s="61" t="s">
        <v>69</v>
      </c>
      <c r="C62" s="27"/>
      <c r="D62" s="27"/>
      <c r="E62" s="70">
        <v>1</v>
      </c>
      <c r="F62" s="71" t="s">
        <v>94</v>
      </c>
      <c r="G62" s="60">
        <v>1285000</v>
      </c>
      <c r="H62" s="3">
        <f t="shared" si="1"/>
        <v>1285000</v>
      </c>
      <c r="I62" s="4"/>
    </row>
    <row r="63" spans="1:12" ht="30" customHeight="1" x14ac:dyDescent="0.35">
      <c r="A63" s="33"/>
      <c r="B63" s="63" t="s">
        <v>70</v>
      </c>
      <c r="C63" s="27"/>
      <c r="D63" s="27"/>
      <c r="E63" s="66">
        <v>8</v>
      </c>
      <c r="F63" s="67" t="s">
        <v>90</v>
      </c>
      <c r="G63" s="60">
        <v>33000</v>
      </c>
      <c r="H63" s="3">
        <f t="shared" si="1"/>
        <v>264000</v>
      </c>
      <c r="I63" s="4"/>
    </row>
    <row r="64" spans="1:12" ht="30" customHeight="1" x14ac:dyDescent="0.35">
      <c r="A64" s="33"/>
      <c r="B64" s="62" t="s">
        <v>71</v>
      </c>
      <c r="C64" s="27"/>
      <c r="D64" s="27"/>
      <c r="E64" s="66">
        <v>8</v>
      </c>
      <c r="F64" s="67" t="s">
        <v>91</v>
      </c>
      <c r="G64" s="60">
        <v>9000</v>
      </c>
      <c r="H64" s="3">
        <f t="shared" si="1"/>
        <v>72000</v>
      </c>
      <c r="I64" s="4"/>
    </row>
    <row r="65" spans="1:12" s="13" customFormat="1" ht="30" customHeight="1" x14ac:dyDescent="0.35">
      <c r="A65" s="31"/>
      <c r="B65" s="62" t="s">
        <v>72</v>
      </c>
      <c r="C65" s="22"/>
      <c r="D65" s="22"/>
      <c r="E65" s="68">
        <v>20</v>
      </c>
      <c r="F65" s="69" t="s">
        <v>89</v>
      </c>
      <c r="G65" s="60">
        <v>2500</v>
      </c>
      <c r="H65" s="3">
        <f t="shared" si="1"/>
        <v>50000</v>
      </c>
      <c r="I65" s="2"/>
      <c r="L65" s="25"/>
    </row>
    <row r="66" spans="1:12" ht="30" customHeight="1" x14ac:dyDescent="0.35">
      <c r="A66" s="33"/>
      <c r="B66" s="62" t="s">
        <v>73</v>
      </c>
      <c r="C66" s="27"/>
      <c r="D66" s="27"/>
      <c r="E66" s="66">
        <v>24</v>
      </c>
      <c r="F66" s="67" t="s">
        <v>89</v>
      </c>
      <c r="G66" s="60">
        <v>63000</v>
      </c>
      <c r="H66" s="3">
        <f t="shared" si="1"/>
        <v>1512000</v>
      </c>
      <c r="I66" s="4"/>
    </row>
    <row r="67" spans="1:12" s="13" customFormat="1" ht="30" customHeight="1" x14ac:dyDescent="0.35">
      <c r="A67" s="31"/>
      <c r="B67" s="64" t="s">
        <v>74</v>
      </c>
      <c r="C67" s="22"/>
      <c r="D67" s="22"/>
      <c r="E67" s="66">
        <v>3</v>
      </c>
      <c r="F67" s="67" t="s">
        <v>92</v>
      </c>
      <c r="G67" s="65">
        <v>90000</v>
      </c>
      <c r="H67" s="3">
        <f t="shared" si="1"/>
        <v>270000</v>
      </c>
      <c r="I67" s="2"/>
      <c r="L67" s="25"/>
    </row>
    <row r="68" spans="1:12" ht="30" customHeight="1" x14ac:dyDescent="0.35">
      <c r="A68" s="33"/>
      <c r="B68" s="64" t="s">
        <v>75</v>
      </c>
      <c r="C68" s="27"/>
      <c r="D68" s="27"/>
      <c r="E68" s="66">
        <v>100</v>
      </c>
      <c r="F68" s="67" t="s">
        <v>93</v>
      </c>
      <c r="G68" s="65">
        <v>80000</v>
      </c>
      <c r="H68" s="3">
        <f t="shared" si="1"/>
        <v>8000000</v>
      </c>
      <c r="I68" s="4"/>
    </row>
    <row r="69" spans="1:12" ht="30" customHeight="1" x14ac:dyDescent="0.35">
      <c r="A69" s="33"/>
      <c r="B69" s="64" t="s">
        <v>76</v>
      </c>
      <c r="C69" s="27"/>
      <c r="D69" s="27"/>
      <c r="E69" s="66">
        <v>4</v>
      </c>
      <c r="F69" s="67" t="s">
        <v>94</v>
      </c>
      <c r="G69" s="65">
        <v>15000</v>
      </c>
      <c r="H69" s="3">
        <f t="shared" si="1"/>
        <v>60000</v>
      </c>
      <c r="I69" s="4"/>
    </row>
    <row r="70" spans="1:12" s="13" customFormat="1" ht="30" customHeight="1" x14ac:dyDescent="0.35">
      <c r="A70" s="31"/>
      <c r="B70" s="61" t="s">
        <v>77</v>
      </c>
      <c r="C70" s="22"/>
      <c r="D70" s="22"/>
      <c r="E70" s="66">
        <v>1</v>
      </c>
      <c r="F70" s="67" t="s">
        <v>95</v>
      </c>
      <c r="G70" s="65">
        <v>50000</v>
      </c>
      <c r="H70" s="3">
        <f t="shared" si="1"/>
        <v>50000</v>
      </c>
      <c r="I70" s="2"/>
      <c r="L70" s="25"/>
    </row>
    <row r="71" spans="1:12" ht="30" customHeight="1" x14ac:dyDescent="0.35">
      <c r="A71" s="33"/>
      <c r="B71" s="64" t="s">
        <v>78</v>
      </c>
      <c r="C71" s="27"/>
      <c r="D71" s="27"/>
      <c r="E71" s="66">
        <v>10</v>
      </c>
      <c r="F71" s="67" t="s">
        <v>96</v>
      </c>
      <c r="G71" s="65">
        <v>15000</v>
      </c>
      <c r="H71" s="3">
        <f t="shared" si="1"/>
        <v>150000</v>
      </c>
      <c r="I71" s="4"/>
    </row>
    <row r="72" spans="1:12" ht="30" customHeight="1" x14ac:dyDescent="0.35">
      <c r="A72" s="33"/>
      <c r="B72" s="64" t="s">
        <v>79</v>
      </c>
      <c r="C72" s="27"/>
      <c r="D72" s="27"/>
      <c r="E72" s="66">
        <v>2</v>
      </c>
      <c r="F72" s="67" t="s">
        <v>96</v>
      </c>
      <c r="G72" s="65">
        <v>40000</v>
      </c>
      <c r="H72" s="3">
        <f t="shared" si="1"/>
        <v>80000</v>
      </c>
      <c r="I72" s="4"/>
    </row>
    <row r="73" spans="1:12" ht="30" customHeight="1" x14ac:dyDescent="0.35">
      <c r="A73" s="33"/>
      <c r="B73" s="64" t="s">
        <v>80</v>
      </c>
      <c r="C73" s="27"/>
      <c r="D73" s="27"/>
      <c r="E73" s="66">
        <v>2</v>
      </c>
      <c r="F73" s="67" t="s">
        <v>96</v>
      </c>
      <c r="G73" s="65">
        <v>351000</v>
      </c>
      <c r="H73" s="3">
        <f t="shared" si="1"/>
        <v>702000</v>
      </c>
      <c r="I73" s="4"/>
    </row>
    <row r="74" spans="1:12" ht="30" customHeight="1" x14ac:dyDescent="0.35">
      <c r="A74" s="33"/>
      <c r="B74" s="64" t="s">
        <v>81</v>
      </c>
      <c r="C74" s="27"/>
      <c r="D74" s="27"/>
      <c r="E74" s="66">
        <v>2</v>
      </c>
      <c r="F74" s="67" t="s">
        <v>96</v>
      </c>
      <c r="G74" s="65">
        <v>351000</v>
      </c>
      <c r="H74" s="3">
        <f t="shared" si="1"/>
        <v>702000</v>
      </c>
      <c r="I74" s="4"/>
    </row>
    <row r="75" spans="1:12" ht="30" customHeight="1" x14ac:dyDescent="0.35">
      <c r="A75" s="33"/>
      <c r="B75" s="64" t="s">
        <v>82</v>
      </c>
      <c r="C75" s="27"/>
      <c r="D75" s="27"/>
      <c r="E75" s="66">
        <v>12</v>
      </c>
      <c r="F75" s="67" t="s">
        <v>89</v>
      </c>
      <c r="G75" s="65">
        <v>41000</v>
      </c>
      <c r="H75" s="3">
        <f t="shared" si="1"/>
        <v>492000</v>
      </c>
      <c r="I75" s="4"/>
    </row>
    <row r="76" spans="1:12" ht="30" customHeight="1" x14ac:dyDescent="0.35">
      <c r="A76" s="33"/>
      <c r="B76" s="64" t="s">
        <v>83</v>
      </c>
      <c r="C76" s="27"/>
      <c r="D76" s="27"/>
      <c r="E76" s="66">
        <v>12</v>
      </c>
      <c r="F76" s="67" t="s">
        <v>89</v>
      </c>
      <c r="G76" s="65">
        <v>110000</v>
      </c>
      <c r="H76" s="3">
        <f t="shared" si="1"/>
        <v>1320000</v>
      </c>
      <c r="I76" s="4"/>
    </row>
    <row r="77" spans="1:12" s="13" customFormat="1" ht="30" customHeight="1" x14ac:dyDescent="0.35">
      <c r="A77" s="31"/>
      <c r="B77" s="64" t="s">
        <v>84</v>
      </c>
      <c r="C77" s="22"/>
      <c r="D77" s="22"/>
      <c r="E77" s="66">
        <v>3</v>
      </c>
      <c r="F77" s="67" t="s">
        <v>96</v>
      </c>
      <c r="G77" s="65">
        <v>35000</v>
      </c>
      <c r="H77" s="3">
        <f t="shared" si="1"/>
        <v>105000</v>
      </c>
      <c r="I77" s="2"/>
      <c r="L77" s="25"/>
    </row>
    <row r="78" spans="1:12" ht="30" customHeight="1" x14ac:dyDescent="0.35">
      <c r="A78" s="33"/>
      <c r="B78" s="64" t="s">
        <v>85</v>
      </c>
      <c r="C78" s="27"/>
      <c r="D78" s="27"/>
      <c r="E78" s="66">
        <v>3</v>
      </c>
      <c r="F78" s="67" t="s">
        <v>96</v>
      </c>
      <c r="G78" s="65">
        <v>35000</v>
      </c>
      <c r="H78" s="3">
        <f t="shared" si="1"/>
        <v>105000</v>
      </c>
      <c r="I78" s="4"/>
    </row>
    <row r="79" spans="1:12" ht="30" customHeight="1" x14ac:dyDescent="0.35">
      <c r="A79" s="33"/>
      <c r="B79" s="64" t="s">
        <v>86</v>
      </c>
      <c r="C79" s="27"/>
      <c r="D79" s="27"/>
      <c r="E79" s="66">
        <v>10</v>
      </c>
      <c r="F79" s="67" t="s">
        <v>89</v>
      </c>
      <c r="G79" s="65">
        <v>1800000</v>
      </c>
      <c r="H79" s="3">
        <f t="shared" si="1"/>
        <v>18000000</v>
      </c>
      <c r="I79" s="4"/>
    </row>
    <row r="80" spans="1:12" ht="30" customHeight="1" x14ac:dyDescent="0.35">
      <c r="A80" s="33"/>
      <c r="B80" s="64" t="s">
        <v>87</v>
      </c>
      <c r="C80" s="27"/>
      <c r="D80" s="27"/>
      <c r="E80" s="66">
        <v>10</v>
      </c>
      <c r="F80" s="67" t="s">
        <v>89</v>
      </c>
      <c r="G80" s="65">
        <v>50000</v>
      </c>
      <c r="H80" s="3">
        <f t="shared" si="1"/>
        <v>500000</v>
      </c>
      <c r="I80" s="4"/>
    </row>
    <row r="81" spans="1:12" s="13" customFormat="1" ht="30" customHeight="1" x14ac:dyDescent="0.35">
      <c r="A81" s="31"/>
      <c r="B81" s="61" t="s">
        <v>106</v>
      </c>
      <c r="C81" s="22"/>
      <c r="D81" s="22"/>
      <c r="E81" s="66">
        <v>1</v>
      </c>
      <c r="F81" s="67" t="s">
        <v>103</v>
      </c>
      <c r="G81" s="65">
        <v>1900000</v>
      </c>
      <c r="H81" s="3">
        <f t="shared" si="1"/>
        <v>1900000</v>
      </c>
      <c r="I81" s="2"/>
      <c r="L81" s="25"/>
    </row>
    <row r="82" spans="1:12" ht="30" customHeight="1" x14ac:dyDescent="0.35">
      <c r="A82" s="33"/>
      <c r="B82" s="64" t="s">
        <v>88</v>
      </c>
      <c r="C82" s="27"/>
      <c r="D82" s="27"/>
      <c r="E82" s="66">
        <v>3</v>
      </c>
      <c r="F82" s="67" t="s">
        <v>96</v>
      </c>
      <c r="G82" s="65">
        <v>35000</v>
      </c>
      <c r="H82" s="3">
        <f t="shared" si="1"/>
        <v>105000</v>
      </c>
      <c r="I82" s="4"/>
    </row>
    <row r="83" spans="1:12" ht="30" customHeight="1" x14ac:dyDescent="0.35">
      <c r="A83" s="33"/>
      <c r="B83" s="26" t="s">
        <v>104</v>
      </c>
      <c r="C83" s="27"/>
      <c r="D83" s="27"/>
      <c r="E83" s="28">
        <v>4</v>
      </c>
      <c r="F83" s="29" t="s">
        <v>98</v>
      </c>
      <c r="G83" s="30">
        <v>1000000</v>
      </c>
      <c r="H83" s="3">
        <f t="shared" si="1"/>
        <v>4000000</v>
      </c>
      <c r="I83" s="4"/>
    </row>
    <row r="84" spans="1:12" ht="30" customHeight="1" x14ac:dyDescent="0.35">
      <c r="A84" s="33"/>
      <c r="B84" s="26" t="s">
        <v>105</v>
      </c>
      <c r="C84" s="27"/>
      <c r="D84" s="27"/>
      <c r="E84" s="28">
        <v>10</v>
      </c>
      <c r="F84" s="29" t="s">
        <v>89</v>
      </c>
      <c r="G84" s="30">
        <v>500000</v>
      </c>
      <c r="H84" s="3">
        <f t="shared" si="1"/>
        <v>5000000</v>
      </c>
      <c r="I84" s="4"/>
    </row>
    <row r="85" spans="1:12" ht="30" customHeight="1" x14ac:dyDescent="0.35">
      <c r="A85" s="33"/>
      <c r="B85" s="26" t="s">
        <v>107</v>
      </c>
      <c r="C85" s="27"/>
      <c r="D85" s="27"/>
      <c r="E85" s="52">
        <v>0.1</v>
      </c>
      <c r="F85" s="29">
        <v>190510690</v>
      </c>
      <c r="G85" s="30"/>
      <c r="H85" s="3">
        <f>F85*E85</f>
        <v>19051069</v>
      </c>
      <c r="I85" s="4"/>
    </row>
    <row r="86" spans="1:12" s="13" customFormat="1" ht="30" customHeight="1" x14ac:dyDescent="0.35">
      <c r="A86" s="31"/>
      <c r="B86" s="21"/>
      <c r="C86" s="22"/>
      <c r="D86" s="22"/>
      <c r="E86" s="55"/>
      <c r="F86" s="23"/>
      <c r="G86" s="24"/>
      <c r="H86" s="1" t="e">
        <f>SUM(#REF!)</f>
        <v>#REF!</v>
      </c>
      <c r="I86" s="2"/>
      <c r="L86" s="25"/>
    </row>
    <row r="87" spans="1:12" ht="30" customHeight="1" x14ac:dyDescent="0.35">
      <c r="A87" s="33"/>
      <c r="B87" s="26"/>
      <c r="C87" s="27"/>
      <c r="D87" s="27"/>
      <c r="E87" s="52"/>
      <c r="F87" s="29"/>
      <c r="G87" s="30"/>
      <c r="H87" s="3">
        <f t="shared" ref="H87:H95" si="2">E87*G87</f>
        <v>0</v>
      </c>
      <c r="I87" s="4"/>
    </row>
    <row r="88" spans="1:12" ht="30" customHeight="1" x14ac:dyDescent="0.35">
      <c r="A88" s="33"/>
      <c r="B88" s="26"/>
      <c r="C88" s="27"/>
      <c r="D88" s="27"/>
      <c r="E88" s="52"/>
      <c r="F88" s="29"/>
      <c r="G88" s="30"/>
      <c r="H88" s="3">
        <f t="shared" si="2"/>
        <v>0</v>
      </c>
      <c r="I88" s="4"/>
    </row>
    <row r="89" spans="1:12" s="13" customFormat="1" ht="30" customHeight="1" x14ac:dyDescent="0.35">
      <c r="A89" s="31"/>
      <c r="B89" s="21"/>
      <c r="C89" s="22"/>
      <c r="D89" s="22"/>
      <c r="E89" s="55"/>
      <c r="F89" s="23"/>
      <c r="G89" s="24"/>
      <c r="H89" s="1">
        <f>SUM(H90:H92)</f>
        <v>0</v>
      </c>
      <c r="I89" s="2"/>
      <c r="L89" s="25"/>
    </row>
    <row r="90" spans="1:12" ht="30" customHeight="1" x14ac:dyDescent="0.35">
      <c r="A90" s="33"/>
      <c r="B90" s="26"/>
      <c r="C90" s="27"/>
      <c r="D90" s="27"/>
      <c r="E90" s="52"/>
      <c r="F90" s="29"/>
      <c r="G90" s="30"/>
      <c r="H90" s="3">
        <f t="shared" si="2"/>
        <v>0</v>
      </c>
      <c r="I90" s="4"/>
    </row>
    <row r="91" spans="1:12" ht="30" customHeight="1" x14ac:dyDescent="0.35">
      <c r="A91" s="33"/>
      <c r="B91" s="26"/>
      <c r="C91" s="27"/>
      <c r="D91" s="27"/>
      <c r="E91" s="52"/>
      <c r="F91" s="29"/>
      <c r="G91" s="30"/>
      <c r="H91" s="3">
        <f t="shared" si="2"/>
        <v>0</v>
      </c>
      <c r="I91" s="4"/>
    </row>
    <row r="92" spans="1:12" ht="30" customHeight="1" x14ac:dyDescent="0.35">
      <c r="A92" s="33"/>
      <c r="B92" s="26"/>
      <c r="C92" s="27"/>
      <c r="D92" s="27"/>
      <c r="E92" s="52"/>
      <c r="F92" s="29"/>
      <c r="G92" s="30"/>
      <c r="H92" s="3">
        <f t="shared" si="2"/>
        <v>0</v>
      </c>
      <c r="I92" s="4"/>
    </row>
    <row r="93" spans="1:12" s="13" customFormat="1" ht="30" customHeight="1" x14ac:dyDescent="0.35">
      <c r="A93" s="31"/>
      <c r="B93" s="21"/>
      <c r="C93" s="22"/>
      <c r="D93" s="22"/>
      <c r="E93" s="55"/>
      <c r="F93" s="23"/>
      <c r="G93" s="24"/>
      <c r="H93" s="1">
        <f>SUM(H94:H95)</f>
        <v>0</v>
      </c>
      <c r="I93" s="2"/>
      <c r="L93" s="25"/>
    </row>
    <row r="94" spans="1:12" ht="30" customHeight="1" x14ac:dyDescent="0.35">
      <c r="A94" s="33"/>
      <c r="B94" s="26"/>
      <c r="C94" s="27"/>
      <c r="D94" s="27"/>
      <c r="E94" s="52"/>
      <c r="F94" s="29"/>
      <c r="G94" s="30"/>
      <c r="H94" s="3">
        <f t="shared" si="2"/>
        <v>0</v>
      </c>
      <c r="I94" s="4"/>
    </row>
    <row r="95" spans="1:12" ht="30" customHeight="1" x14ac:dyDescent="0.35">
      <c r="A95" s="33"/>
      <c r="B95" s="26"/>
      <c r="C95" s="27"/>
      <c r="D95" s="27"/>
      <c r="E95" s="52"/>
      <c r="F95" s="29"/>
      <c r="G95" s="30"/>
      <c r="H95" s="3">
        <f t="shared" si="2"/>
        <v>0</v>
      </c>
      <c r="I95" s="4"/>
    </row>
  </sheetData>
  <mergeCells count="28">
    <mergeCell ref="G20:G21"/>
    <mergeCell ref="H20:H21"/>
    <mergeCell ref="I20:I21"/>
    <mergeCell ref="E22:F22"/>
    <mergeCell ref="A17:B17"/>
    <mergeCell ref="A20:A21"/>
    <mergeCell ref="B20:B21"/>
    <mergeCell ref="C20:C21"/>
    <mergeCell ref="D20:D21"/>
    <mergeCell ref="E20:F21"/>
    <mergeCell ref="D12:I12"/>
    <mergeCell ref="A13:B13"/>
    <mergeCell ref="A14:B14"/>
    <mergeCell ref="D14:I14"/>
    <mergeCell ref="A15:B15"/>
    <mergeCell ref="A16:B16"/>
    <mergeCell ref="A7:B7"/>
    <mergeCell ref="A8:B8"/>
    <mergeCell ref="A9:B9"/>
    <mergeCell ref="A10:B10"/>
    <mergeCell ref="A11:B11"/>
    <mergeCell ref="A12:B12"/>
    <mergeCell ref="A6:B6"/>
    <mergeCell ref="A1:I1"/>
    <mergeCell ref="A2:I2"/>
    <mergeCell ref="A4:B4"/>
    <mergeCell ref="A5:B5"/>
    <mergeCell ref="D5:I5"/>
  </mergeCells>
  <printOptions horizontalCentered="1"/>
  <pageMargins left="0.48622047200000001" right="0.25" top="0.539370079" bottom="0.73622047199999996" header="0.31496062992126" footer="0.31496062992126"/>
  <pageSetup paperSize="9" scale="65" fitToWidth="0" fitToHeight="0" orientation="landscape" horizontalDpi="360" verticalDpi="360" r:id="rId1"/>
  <rowBreaks count="1" manualBreakCount="1">
    <brk id="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2</vt:i4>
      </vt:variant>
    </vt:vector>
  </HeadingPairs>
  <TitlesOfParts>
    <vt:vector size="3" baseType="lpstr">
      <vt:lpstr>Teknika Angkatan 58 </vt:lpstr>
      <vt:lpstr>'Teknika Angkatan 58 '!Print_Area</vt:lpstr>
      <vt:lpstr>'Teknika Angkatan 58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RONIE</cp:lastModifiedBy>
  <cp:lastPrinted>2021-01-28T05:34:36Z</cp:lastPrinted>
  <dcterms:created xsi:type="dcterms:W3CDTF">2020-10-05T03:10:16Z</dcterms:created>
  <dcterms:modified xsi:type="dcterms:W3CDTF">2021-06-04T14:58:01Z</dcterms:modified>
</cp:coreProperties>
</file>