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0c117e59ff36f623/Documents/FMSS/"/>
    </mc:Choice>
  </mc:AlternateContent>
  <xr:revisionPtr revIDLastSave="0" documentId="8_{D07BBA9A-6DEE-4F8C-BCB1-4BA6A4C4F0E5}" xr6:coauthVersionLast="47" xr6:coauthVersionMax="47" xr10:uidLastSave="{00000000-0000-0000-0000-000000000000}"/>
  <bookViews>
    <workbookView xWindow="-110" yWindow="-110" windowWidth="19420" windowHeight="10300" activeTab="3" xr2:uid="{00000000-000D-0000-FFFF-FFFF00000000}"/>
  </bookViews>
  <sheets>
    <sheet name="RAB ARI" sheetId="1" r:id="rId1"/>
    <sheet name="RAB HERI" sheetId="6" r:id="rId2"/>
    <sheet name="Daftar Rincian Barang" sheetId="2" r:id="rId3"/>
    <sheet name="BQ" sheetId="3" r:id="rId4"/>
  </sheets>
  <definedNames>
    <definedName name="_xlnm.Print_Area" localSheetId="3">BQ!$B$6:$G$596</definedName>
    <definedName name="_xlnm.Print_Area" localSheetId="0">'RAB ARI'!$A$1:$J$600</definedName>
    <definedName name="_xlnm.Print_Titles" localSheetId="0">'RAB ARI'!$2:$7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0" i="6" l="1"/>
  <c r="I306" i="6"/>
  <c r="I330" i="6"/>
  <c r="I320" i="6"/>
  <c r="I315" i="6"/>
  <c r="I310" i="6"/>
  <c r="I305" i="6"/>
  <c r="I300" i="6"/>
  <c r="I294" i="6"/>
  <c r="I259" i="6"/>
  <c r="I264" i="6"/>
  <c r="I284" i="6"/>
  <c r="I279" i="6"/>
  <c r="I274" i="6"/>
  <c r="I406" i="6" l="1"/>
  <c r="I421" i="6"/>
  <c r="I426" i="6"/>
  <c r="I453" i="6"/>
  <c r="I470" i="6"/>
  <c r="I477" i="6"/>
  <c r="I486" i="6"/>
  <c r="I495" i="6"/>
  <c r="I512" i="6"/>
  <c r="I518" i="6"/>
  <c r="I521" i="6"/>
  <c r="I526" i="6"/>
  <c r="I531" i="6"/>
  <c r="I535" i="6"/>
  <c r="I541" i="6"/>
  <c r="I547" i="6"/>
  <c r="I555" i="6"/>
  <c r="I562" i="6"/>
  <c r="I566" i="6"/>
  <c r="I570" i="6"/>
  <c r="I394" i="6"/>
  <c r="I14" i="6"/>
  <c r="I16" i="6"/>
  <c r="I45" i="6"/>
  <c r="I60" i="6"/>
  <c r="I65" i="6"/>
  <c r="I107" i="6"/>
  <c r="I110" i="6"/>
  <c r="I125" i="6"/>
  <c r="I133" i="6"/>
  <c r="I141" i="6"/>
  <c r="I155" i="6"/>
  <c r="I158" i="6"/>
  <c r="I200" i="6"/>
  <c r="I205" i="6"/>
  <c r="I220" i="6"/>
  <c r="I230" i="6"/>
  <c r="I231" i="6"/>
  <c r="I232" i="6"/>
  <c r="I234" i="6"/>
  <c r="I235" i="6"/>
  <c r="I236" i="6"/>
  <c r="I237" i="6"/>
  <c r="I238" i="6"/>
  <c r="I241" i="6"/>
  <c r="I242" i="6"/>
  <c r="I247" i="6"/>
  <c r="I248" i="6"/>
  <c r="I249" i="6"/>
  <c r="I250" i="6"/>
  <c r="I251" i="6"/>
  <c r="I254" i="6"/>
  <c r="I258" i="6"/>
  <c r="I260" i="6"/>
  <c r="I263" i="6"/>
  <c r="I265" i="6"/>
  <c r="I266" i="6"/>
  <c r="I269" i="6"/>
  <c r="I270" i="6"/>
  <c r="I273" i="6"/>
  <c r="I275" i="6"/>
  <c r="I278" i="6"/>
  <c r="I283" i="6"/>
  <c r="I285" i="6"/>
  <c r="I286" i="6"/>
  <c r="I289" i="6"/>
  <c r="I290" i="6"/>
  <c r="I293" i="6"/>
  <c r="I295" i="6"/>
  <c r="I296" i="6"/>
  <c r="I301" i="6"/>
  <c r="I304" i="6"/>
  <c r="I309" i="6"/>
  <c r="I311" i="6"/>
  <c r="I314" i="6"/>
  <c r="I319" i="6"/>
  <c r="I321" i="6"/>
  <c r="I322" i="6"/>
  <c r="I325" i="6"/>
  <c r="I326" i="6"/>
  <c r="I329" i="6"/>
  <c r="I331" i="6"/>
  <c r="I335" i="6"/>
  <c r="I349" i="6"/>
  <c r="I360" i="6"/>
  <c r="I365" i="6"/>
  <c r="I373" i="6"/>
  <c r="I381" i="6"/>
  <c r="I382" i="6"/>
  <c r="I388" i="6"/>
  <c r="I389" i="6"/>
  <c r="I390" i="6"/>
  <c r="I11" i="6"/>
  <c r="I391" i="6" s="1"/>
  <c r="I588" i="6"/>
  <c r="I580" i="6"/>
  <c r="I581" i="6"/>
  <c r="I582" i="6"/>
  <c r="I583" i="6"/>
  <c r="I579" i="6"/>
  <c r="I589" i="6"/>
  <c r="J492" i="1"/>
  <c r="I590" i="6" l="1"/>
  <c r="I599" i="6" s="1"/>
  <c r="I576" i="6"/>
  <c r="I598" i="6" s="1"/>
  <c r="I396" i="1"/>
  <c r="I592" i="6" l="1"/>
  <c r="I593" i="6" s="1"/>
  <c r="I594" i="6" s="1"/>
  <c r="H603" i="6" s="1"/>
  <c r="H604" i="6" s="1"/>
  <c r="I597" i="6"/>
  <c r="I600" i="6" s="1"/>
  <c r="I597" i="1"/>
  <c r="I598" i="1" l="1"/>
  <c r="I599" i="1" l="1"/>
  <c r="I600" i="1" s="1"/>
</calcChain>
</file>

<file path=xl/sharedStrings.xml><?xml version="1.0" encoding="utf-8"?>
<sst xmlns="http://schemas.openxmlformats.org/spreadsheetml/2006/main" count="3441" uniqueCount="437">
  <si>
    <t>NO</t>
  </si>
  <si>
    <t>URAIAN PEKERJAAN</t>
  </si>
  <si>
    <t>KUANTITAS</t>
  </si>
  <si>
    <t>SATUAN</t>
  </si>
  <si>
    <t>Perangkat Lunak Instruktur</t>
  </si>
  <si>
    <t>1.1 Perangkat Lunak Instruktur</t>
  </si>
  <si>
    <t>Assesment Tool</t>
  </si>
  <si>
    <t>A</t>
  </si>
  <si>
    <t>ECDIS</t>
  </si>
  <si>
    <t>Instructor Station</t>
  </si>
  <si>
    <t>Trainee Station</t>
  </si>
  <si>
    <t>RADAR/ARPA</t>
  </si>
  <si>
    <t>Navigation Equipment</t>
  </si>
  <si>
    <t>B</t>
  </si>
  <si>
    <t>Repeater Radar Trainee</t>
  </si>
  <si>
    <t>RADAR ARPA</t>
  </si>
  <si>
    <t>CONNING</t>
  </si>
  <si>
    <t>NAVIGATION EQUIPMENT</t>
  </si>
  <si>
    <t>-</t>
  </si>
  <si>
    <t>Keyboard + Mouse</t>
  </si>
  <si>
    <t>Speaker 5.1</t>
  </si>
  <si>
    <t xml:space="preserve">Dolby® Digital 5.1 decoding  </t>
  </si>
  <si>
    <t>Total watts: (RMS) 500-W Subwoofer: 165-W</t>
  </si>
  <si>
    <t xml:space="preserve">Satellites: 5 x 67-W </t>
  </si>
  <si>
    <t xml:space="preserve">System Frequency response: 35 Hz-20 KHz  </t>
  </si>
  <si>
    <t>Switch 24 Port</t>
  </si>
  <si>
    <t>Interface: 24 10/100/1000Mbps RJ45 Ports (Auto Negotiation/Auto MDI/MDIX)</t>
  </si>
  <si>
    <t>Power Supply: 100-240VAC, 50/60Hz</t>
  </si>
  <si>
    <t>PERALATAN SIMULATOR</t>
  </si>
  <si>
    <t>PERALATAN PENDUKUNG</t>
  </si>
  <si>
    <t>Lot</t>
  </si>
  <si>
    <t>Unit</t>
  </si>
  <si>
    <t>1.2</t>
  </si>
  <si>
    <t>GMDSS Instruktur</t>
  </si>
  <si>
    <t>PTT Handset</t>
  </si>
  <si>
    <t>GMDSS Trainee</t>
  </si>
  <si>
    <t xml:space="preserve">Radar Keyboard </t>
  </si>
  <si>
    <t>Instruktur GMDSS</t>
  </si>
  <si>
    <t>GMDSS TRAINEE</t>
  </si>
  <si>
    <t>5 International Sailing Area (Singapore, Selat Malaka, Felixstowe, Gilbralta, Bosphorus)</t>
  </si>
  <si>
    <t>5 Indonesia Sailing Area (Tj. Priok, Tj Perak, Selat Sunda, Selat Makasar, Sorong)</t>
  </si>
  <si>
    <t xml:space="preserve">Printer (Print, Scan, Copy) </t>
  </si>
  <si>
    <t xml:space="preserve">Keyboard + Mouse </t>
  </si>
  <si>
    <t>Sebuah Perangkat panel dalam kesatuan yang memiliki :</t>
  </si>
  <si>
    <t>Dual Telegraph Control</t>
  </si>
  <si>
    <t xml:space="preserve">TV LED 55"    </t>
  </si>
  <si>
    <t>Adapun pekerjaannya sebagai berikut:</t>
  </si>
  <si>
    <t>Instructor Furniture</t>
  </si>
  <si>
    <t xml:space="preserve">Kursi Debriefing </t>
  </si>
  <si>
    <t xml:space="preserve">Terdiri atas: </t>
  </si>
  <si>
    <t>- Meja Custom Made (disesuaikan dengan ruangan)</t>
  </si>
  <si>
    <t>- Kursi direktur</t>
  </si>
  <si>
    <t>AC 1 PK</t>
  </si>
  <si>
    <t>AC 2 PK</t>
  </si>
  <si>
    <t>Walkie Talkie</t>
  </si>
  <si>
    <t>Speaker 2.0</t>
  </si>
  <si>
    <t>OVERHEAD</t>
  </si>
  <si>
    <t>Visualisasi 225°</t>
  </si>
  <si>
    <t>Overhead Display</t>
  </si>
  <si>
    <t>DEBRIEFING</t>
  </si>
  <si>
    <t>Mouse</t>
  </si>
  <si>
    <t>Bridge Simulator</t>
  </si>
  <si>
    <t>Tug Simulator</t>
  </si>
  <si>
    <t>Repeater Visualization</t>
  </si>
  <si>
    <t>VISUALIZATION</t>
  </si>
  <si>
    <t>RADAR</t>
  </si>
  <si>
    <t>Intel I Core 5, 4GB RAM, 1 TB Internal HDD – Windows 10 (64bit)</t>
  </si>
  <si>
    <t>General Alarm Panel</t>
  </si>
  <si>
    <t>Lamp Test</t>
  </si>
  <si>
    <t>Sound Signal Panel</t>
  </si>
  <si>
    <t xml:space="preserve">Bow Thruster </t>
  </si>
  <si>
    <t>Anchoring Panel</t>
  </si>
  <si>
    <t>Engine Order Telegraph</t>
  </si>
  <si>
    <t>View Port Controls</t>
  </si>
  <si>
    <t>Pitch Controller</t>
  </si>
  <si>
    <t>Bow Thruster Control</t>
  </si>
  <si>
    <t>Alarm Indicators</t>
  </si>
  <si>
    <t>M/E Speed</t>
  </si>
  <si>
    <t>Propeller Speed</t>
  </si>
  <si>
    <t>Thrust Direction</t>
  </si>
  <si>
    <t>Azimuth Thruster Controls</t>
  </si>
  <si>
    <t>Break pump prerssure indicator</t>
  </si>
  <si>
    <t>Main pump pressure indicator</t>
  </si>
  <si>
    <t>Towing Hook Nature</t>
  </si>
  <si>
    <t xml:space="preserve">Monitor LED 20" </t>
  </si>
  <si>
    <t xml:space="preserve">Monitor LED 24" </t>
  </si>
  <si>
    <t>Switch 16 Port</t>
  </si>
  <si>
    <t>Standards and Protocols: IEEE 802.3, IEEE 802.3u, IEEE 802.3ab , IEEE 802.3x</t>
  </si>
  <si>
    <t>Interface: 16 10/100/1000Mbps RJ45 Ports (Auto Negotiation/Auto MDI/MDIX)</t>
  </si>
  <si>
    <t>EIA/TIA-568 100-ohm STOP (maximum 100m)</t>
  </si>
  <si>
    <t>Network Media: 100BASE-TX, 1000BASE-T : UTP CAT 5/5e (maximum 100m)</t>
  </si>
  <si>
    <t>Network Media: 10BASE-T: UTP CAT 3, 4, 5/5e cable (maximum 100m)</t>
  </si>
  <si>
    <t>RAM Buffer : 3.5 Mbits</t>
  </si>
  <si>
    <t>RAM Buffer : 2 Mbits</t>
  </si>
  <si>
    <t>Power Consumption: Maximum: 9.00 Watts</t>
  </si>
  <si>
    <t>Power Consumption: Maximum: 15.7 Watts</t>
  </si>
  <si>
    <t>Intel I Core 5 , 4GB RAM, 1 TB Internal HDD – Windows 10 (64bit)</t>
  </si>
  <si>
    <t>Instruktur Tug</t>
  </si>
  <si>
    <t>Bridge</t>
  </si>
  <si>
    <t>Tug</t>
  </si>
  <si>
    <t>Tug Station</t>
  </si>
  <si>
    <t>Engine Telegraph</t>
  </si>
  <si>
    <t>Mouse Trackball</t>
  </si>
  <si>
    <t>DOCKING</t>
  </si>
  <si>
    <r>
      <t>TUG Visual 360</t>
    </r>
    <r>
      <rPr>
        <b/>
        <sz val="11"/>
        <color theme="1"/>
        <rFont val="Calibri"/>
        <family val="2"/>
      </rPr>
      <t>°</t>
    </r>
  </si>
  <si>
    <t>TUG Radar</t>
  </si>
  <si>
    <t>TUG ECDIS</t>
  </si>
  <si>
    <t>TUG Conning LHS/RHS</t>
  </si>
  <si>
    <t>Ownship and Sailing Area</t>
  </si>
  <si>
    <t>JML</t>
  </si>
  <si>
    <t>Conning/ Docking</t>
  </si>
  <si>
    <t>UPS 10 KVA</t>
  </si>
  <si>
    <t>- Mock up Bridge &amp; Tug</t>
  </si>
  <si>
    <t>Set</t>
  </si>
  <si>
    <t>- Console Bridge &amp; Tug</t>
  </si>
  <si>
    <t>Sound Effect</t>
  </si>
  <si>
    <t>Scoring Computation</t>
  </si>
  <si>
    <t>SHIP STABILITY HARDWARE</t>
  </si>
  <si>
    <t>SHIP STABILITY FURNITURE</t>
  </si>
  <si>
    <t>KOMPONEN PENDUKUNG SHIP STABILITY</t>
  </si>
  <si>
    <t>1.3</t>
  </si>
  <si>
    <t>SW Instructor Station</t>
  </si>
  <si>
    <t>SW Student Station</t>
  </si>
  <si>
    <t>Visual DataBase</t>
  </si>
  <si>
    <t>Data Base</t>
  </si>
  <si>
    <t>Modul</t>
  </si>
  <si>
    <t xml:space="preserve">Intel I Core 9, 8 GB RAM, 1TB Internal HDD, Nvidia Graphic Card - Windows 10 (64 bit) </t>
  </si>
  <si>
    <t xml:space="preserve">TV LED 65"    </t>
  </si>
  <si>
    <t>VISUALISASI 240°</t>
  </si>
  <si>
    <t>Instruktur Bridge</t>
  </si>
  <si>
    <t>20 Kapal Ownship</t>
  </si>
  <si>
    <t>25 Kapal Target</t>
  </si>
  <si>
    <t xml:space="preserve">Intel I Core 5, 4 GB RAM, 1TB Internal HDD, Nvidia Graphic Card - Windows 10 (64 bit) </t>
  </si>
  <si>
    <t xml:space="preserve">Intel I Core 5, 8 GB RAM, 1TB Internal HDD, Nvidia Graphic Card - Windows 10 (64 bit) </t>
  </si>
  <si>
    <t>Additional Features</t>
  </si>
  <si>
    <t>C</t>
  </si>
  <si>
    <t>SHIP STABILITY</t>
  </si>
  <si>
    <t>SHIP STABILITY SOFTWARE</t>
  </si>
  <si>
    <t>BRIDGE AND TUG SIMULATOR SOFTWARE</t>
  </si>
  <si>
    <t>BRIDGE AND TUG SIMULATOR HARDWARE</t>
  </si>
  <si>
    <t>BRIDGE AND TUG FURNITURE</t>
  </si>
  <si>
    <t>KELISTRIKAN, JARINGAN DAN RENOVASI</t>
  </si>
  <si>
    <t>PPN 10%</t>
  </si>
  <si>
    <t>TOTAL A+B+C</t>
  </si>
  <si>
    <t>INTEGRASI, KELISTRIKAN, JARINGAN &amp; RENOVASI</t>
  </si>
  <si>
    <t>Integrasi Bridge, Tug and Ship Stability</t>
  </si>
  <si>
    <t xml:space="preserve">Stasiun instruktur menggunakan pada PC yang memungkinkan untuk mengendalikan dan memonitor simulasi pelatihan. </t>
  </si>
  <si>
    <t>Instruktur dapat menjalankan, melakukan jeda/berhenti sejenak, dan melanjutkan kembali simulasi pelatihan.  Beberapa Kemampuan yang tersedia untuk mengendalikan dan mengawasi jalannya simulasi</t>
  </si>
  <si>
    <r>
      <t xml:space="preserve">Modul penilaian didesain berdasarkan kemampuan dari peserta pelatihan,  Sistem penilaian ini didasarkan pada kemampuan individu  untuk menimbang dan berprilaku sesuai kebutuhan operasional dilapangan secara </t>
    </r>
    <r>
      <rPr>
        <i/>
        <sz val="11"/>
        <color theme="1"/>
        <rFont val="Calibri"/>
        <family val="2"/>
        <scheme val="minor"/>
      </rPr>
      <t xml:space="preserve">'real time' </t>
    </r>
    <r>
      <rPr>
        <sz val="11"/>
        <color theme="1"/>
        <rFont val="Calibri"/>
        <family val="2"/>
        <scheme val="minor"/>
      </rPr>
      <t xml:space="preserve">
Moda pembelajaran ini menggunakan berbagai metode penilaian dalam bentuk angka</t>
    </r>
    <r>
      <rPr>
        <i/>
        <sz val="11"/>
        <color theme="1"/>
        <rFont val="Calibri"/>
        <family val="2"/>
        <scheme val="minor"/>
      </rPr>
      <t xml:space="preserve"> </t>
    </r>
    <r>
      <rPr>
        <sz val="11"/>
        <color theme="1"/>
        <rFont val="Calibri"/>
        <family val="2"/>
        <scheme val="minor"/>
      </rPr>
      <t xml:space="preserve">untuk menilai dan mengukur kemampuan dari setiap peserta pelatihan.
</t>
    </r>
  </si>
  <si>
    <t>For Bridge Including :</t>
  </si>
  <si>
    <t>Anchoring and Mooring Module</t>
  </si>
  <si>
    <t>Ship to Ship</t>
  </si>
  <si>
    <t>Maneuvering using tugs</t>
  </si>
  <si>
    <t>Maneuvering with mooring lines fixed to jetty</t>
  </si>
  <si>
    <t>Maneuvering with mooring lines fixed to buoy</t>
  </si>
  <si>
    <t>Anti-Piracy Module</t>
  </si>
  <si>
    <t>Fire Control Detection Panel</t>
  </si>
  <si>
    <t>Bow/ Stern Monitoring System</t>
  </si>
  <si>
    <t>Hull Stress Monitoring</t>
  </si>
  <si>
    <t>Ballast Water Control Panel</t>
  </si>
  <si>
    <t>Torque Indicator</t>
  </si>
  <si>
    <t xml:space="preserve">Fire door/water tight door monitoring panel </t>
  </si>
  <si>
    <t>For Tugs Including :</t>
  </si>
  <si>
    <t xml:space="preserve">•  Ship Assisting work </t>
  </si>
  <si>
    <t xml:space="preserve">•  Escort work </t>
  </si>
  <si>
    <t xml:space="preserve">•  High fidelity hydrodynamic modeling of tug behaviour </t>
  </si>
  <si>
    <t xml:space="preserve">•  Using custom tug controllers to perform Tug Handling Maneuvering </t>
  </si>
  <si>
    <t xml:space="preserve">•  Making fast and adjusting line length </t>
  </si>
  <si>
    <t xml:space="preserve">•  Making towage transit </t>
  </si>
  <si>
    <t xml:space="preserve">•  Basic rope behaviour under tension </t>
  </si>
  <si>
    <t xml:space="preserve">•  Visualisation with facility to 360° around the horizon </t>
  </si>
  <si>
    <t xml:space="preserve">•  Effect of wind and weather conditions </t>
  </si>
  <si>
    <t xml:space="preserve">•  Push/ Pull action by tug </t>
  </si>
  <si>
    <t xml:space="preserve">•  Procedural training in tug operations </t>
  </si>
  <si>
    <t xml:space="preserve">•  Conning and Maneuvering Station </t>
  </si>
  <si>
    <t>VHF-DSC</t>
  </si>
  <si>
    <t>MF/HF-DSC</t>
  </si>
  <si>
    <t>NBDP</t>
  </si>
  <si>
    <t>Inmarsat-SES</t>
  </si>
  <si>
    <t>NAVTEX</t>
  </si>
  <si>
    <t>EPIRB</t>
  </si>
  <si>
    <t>Fleet 77</t>
  </si>
  <si>
    <t>AIS Sart</t>
  </si>
  <si>
    <t>Portable VHF</t>
  </si>
  <si>
    <t>Battery Panel</t>
  </si>
  <si>
    <t>Remote Distress Alarm Panel</t>
  </si>
  <si>
    <t>Intercom &amp; PA</t>
  </si>
  <si>
    <t xml:space="preserve">Fungsi dasar Navigasi </t>
  </si>
  <si>
    <t xml:space="preserve">Fungsi pengecekan  Perencanaan Rute </t>
  </si>
  <si>
    <t>Fungsi Pengawasan Rute</t>
  </si>
  <si>
    <r>
      <t>-  Mampu memahami karateristik</t>
    </r>
    <r>
      <rPr>
        <i/>
        <sz val="11"/>
        <color theme="1"/>
        <rFont val="Calibri"/>
        <family val="2"/>
        <scheme val="minor"/>
      </rPr>
      <t xml:space="preserve"> Radar LOTS</t>
    </r>
    <r>
      <rPr>
        <sz val="11"/>
        <color theme="1"/>
        <rFont val="Calibri"/>
        <family val="2"/>
        <scheme val="minor"/>
      </rPr>
      <t xml:space="preserve"> dan faktor yang mempengaruhi kemampuan kerjanya </t>
    </r>
  </si>
  <si>
    <r>
      <t xml:space="preserve">-  Meningkatkan dan memelihara </t>
    </r>
    <r>
      <rPr>
        <i/>
        <sz val="11"/>
        <color theme="1"/>
        <rFont val="Calibri"/>
        <family val="2"/>
        <scheme val="minor"/>
      </rPr>
      <t>radar display</t>
    </r>
  </si>
  <si>
    <r>
      <t xml:space="preserve">   o Tombol </t>
    </r>
    <r>
      <rPr>
        <i/>
        <sz val="11"/>
        <color theme="1"/>
        <rFont val="Calibri"/>
        <family val="2"/>
        <scheme val="minor"/>
      </rPr>
      <t>Standby – On</t>
    </r>
  </si>
  <si>
    <r>
      <t xml:space="preserve">   o Mengubah </t>
    </r>
    <r>
      <rPr>
        <i/>
        <sz val="11"/>
        <color theme="1"/>
        <rFont val="Calibri"/>
        <family val="2"/>
        <scheme val="minor"/>
      </rPr>
      <t>pulse length</t>
    </r>
  </si>
  <si>
    <r>
      <t xml:space="preserve">   o Menyesuaikan kontrol untuk mendapatkan gambar yang optimal (</t>
    </r>
    <r>
      <rPr>
        <i/>
        <sz val="11"/>
        <color theme="1"/>
        <rFont val="Calibri"/>
        <family val="2"/>
        <scheme val="minor"/>
      </rPr>
      <t>tuning, gain</t>
    </r>
    <r>
      <rPr>
        <sz val="11"/>
        <color theme="1"/>
        <rFont val="Calibri"/>
        <family val="2"/>
        <scheme val="minor"/>
      </rPr>
      <t>)</t>
    </r>
  </si>
  <si>
    <r>
      <t xml:space="preserve">   o Menyesuaikan kontrol tampilan (</t>
    </r>
    <r>
      <rPr>
        <i/>
        <sz val="11"/>
        <color theme="1"/>
        <rFont val="Calibri"/>
        <family val="2"/>
        <scheme val="minor"/>
      </rPr>
      <t>brilliance, range selector, range ring, VRM, EBL, heading marker, anti-clutter</t>
    </r>
    <r>
      <rPr>
        <sz val="11"/>
        <color theme="1"/>
        <rFont val="Calibri"/>
        <family val="2"/>
        <scheme val="minor"/>
      </rPr>
      <t>)</t>
    </r>
  </si>
  <si>
    <r>
      <t xml:space="preserve">   o Menyesuaikan tampilan mode (</t>
    </r>
    <r>
      <rPr>
        <i/>
        <sz val="11"/>
        <color theme="1"/>
        <rFont val="Calibri"/>
        <family val="2"/>
        <scheme val="minor"/>
      </rPr>
      <t>true motion, relative motion – unstabilised, relative motion – stabilized, north up, course up, head up)</t>
    </r>
  </si>
  <si>
    <r>
      <t xml:space="preserve">   o Verifikasi </t>
    </r>
    <r>
      <rPr>
        <i/>
        <sz val="11"/>
        <color theme="1"/>
        <rFont val="Calibri"/>
        <family val="2"/>
        <scheme val="minor"/>
      </rPr>
      <t>input compass</t>
    </r>
    <r>
      <rPr>
        <sz val="11"/>
        <color theme="1"/>
        <rFont val="Calibri"/>
        <family val="2"/>
        <scheme val="minor"/>
      </rPr>
      <t xml:space="preserve"> untuk tampilan yang relatif stabil, </t>
    </r>
    <r>
      <rPr>
        <i/>
        <sz val="11"/>
        <color theme="1"/>
        <rFont val="Calibri"/>
        <family val="2"/>
        <scheme val="minor"/>
      </rPr>
      <t>compass</t>
    </r>
    <r>
      <rPr>
        <sz val="11"/>
        <color theme="1"/>
        <rFont val="Calibri"/>
        <family val="2"/>
        <scheme val="minor"/>
      </rPr>
      <t xml:space="preserve"> dan </t>
    </r>
    <r>
      <rPr>
        <i/>
        <sz val="11"/>
        <color theme="1"/>
        <rFont val="Calibri"/>
        <family val="2"/>
        <scheme val="minor"/>
      </rPr>
      <t>log input</t>
    </r>
    <r>
      <rPr>
        <sz val="11"/>
        <color theme="1"/>
        <rFont val="Calibri"/>
        <family val="2"/>
        <scheme val="minor"/>
      </rPr>
      <t xml:space="preserve"> untuk tampilan gerakan yang sesungguhnya</t>
    </r>
  </si>
  <si>
    <r>
      <t xml:space="preserve">   o Menggunakan fungsi  </t>
    </r>
    <r>
      <rPr>
        <i/>
        <sz val="11"/>
        <color theme="1"/>
        <rFont val="Calibri"/>
        <family val="2"/>
        <scheme val="minor"/>
      </rPr>
      <t>centre offLot, centre reLot</t>
    </r>
    <r>
      <rPr>
        <sz val="11"/>
        <color theme="1"/>
        <rFont val="Calibri"/>
        <family val="2"/>
        <scheme val="minor"/>
      </rPr>
      <t xml:space="preserve"> </t>
    </r>
  </si>
  <si>
    <t xml:space="preserve">   o Meningkatkan dan mengubah skala range</t>
  </si>
  <si>
    <r>
      <t xml:space="preserve">   o Mengukur </t>
    </r>
    <r>
      <rPr>
        <i/>
        <sz val="11"/>
        <color theme="1"/>
        <rFont val="Calibri"/>
        <family val="2"/>
        <scheme val="minor"/>
      </rPr>
      <t>ranges</t>
    </r>
    <r>
      <rPr>
        <sz val="11"/>
        <color theme="1"/>
        <rFont val="Calibri"/>
        <family val="2"/>
        <scheme val="minor"/>
      </rPr>
      <t xml:space="preserve"> dan</t>
    </r>
    <r>
      <rPr>
        <i/>
        <sz val="11"/>
        <color theme="1"/>
        <rFont val="Calibri"/>
        <family val="2"/>
        <scheme val="minor"/>
      </rPr>
      <t xml:space="preserve"> bearings</t>
    </r>
  </si>
  <si>
    <r>
      <t xml:space="preserve">      Menunjukkan </t>
    </r>
    <r>
      <rPr>
        <i/>
        <sz val="11"/>
        <color theme="1"/>
        <rFont val="Calibri"/>
        <family val="2"/>
        <scheme val="minor"/>
      </rPr>
      <t>manual radar plotting</t>
    </r>
    <r>
      <rPr>
        <sz val="11"/>
        <color theme="1"/>
        <rFont val="Calibri"/>
        <family val="2"/>
        <scheme val="minor"/>
      </rPr>
      <t>:</t>
    </r>
  </si>
  <si>
    <r>
      <t xml:space="preserve">   o Menentukan </t>
    </r>
    <r>
      <rPr>
        <i/>
        <sz val="11"/>
        <color theme="1"/>
        <rFont val="Calibri"/>
        <family val="2"/>
        <scheme val="minor"/>
      </rPr>
      <t>course, speed</t>
    </r>
    <r>
      <rPr>
        <sz val="11"/>
        <color theme="1"/>
        <rFont val="Calibri"/>
        <family val="2"/>
        <scheme val="minor"/>
      </rPr>
      <t xml:space="preserve"> dan aspek kapal lainnya</t>
    </r>
  </si>
  <si>
    <t xml:space="preserve">   o Menentukan CPA dand TCPA</t>
  </si>
  <si>
    <t>      Menentukan posisi yang akurat kapal dengan radar</t>
  </si>
  <si>
    <r>
      <t xml:space="preserve">      Identifikasi bantuan terhadapa radar navigasi dan </t>
    </r>
    <r>
      <rPr>
        <i/>
        <sz val="11"/>
        <color theme="1"/>
        <rFont val="Calibri"/>
        <family val="2"/>
        <scheme val="minor"/>
      </rPr>
      <t>safety</t>
    </r>
  </si>
  <si>
    <r>
      <t xml:space="preserve">     Menggunakan  </t>
    </r>
    <r>
      <rPr>
        <i/>
        <sz val="11"/>
        <color theme="1"/>
        <rFont val="Calibri"/>
        <family val="2"/>
        <scheme val="minor"/>
      </rPr>
      <t>parallel indexing</t>
    </r>
    <r>
      <rPr>
        <sz val="11"/>
        <color theme="1"/>
        <rFont val="Calibri"/>
        <family val="2"/>
        <scheme val="minor"/>
      </rPr>
      <t xml:space="preserve"> pada radar navigasi</t>
    </r>
  </si>
  <si>
    <t>     Menggunakan Radar untuk menghindari tabarakan atau senggolan</t>
  </si>
  <si>
    <t xml:space="preserve">     Mengamati efek/akibat curah hujan terhadap kemampuan deteksi Radar </t>
  </si>
  <si>
    <r>
      <t xml:space="preserve">     Identifikasi </t>
    </r>
    <r>
      <rPr>
        <i/>
        <sz val="11"/>
        <color theme="1"/>
        <rFont val="Calibri"/>
        <family val="2"/>
        <scheme val="minor"/>
      </rPr>
      <t>blind area</t>
    </r>
    <r>
      <rPr>
        <sz val="11"/>
        <color theme="1"/>
        <rFont val="Calibri"/>
        <family val="2"/>
        <scheme val="minor"/>
      </rPr>
      <t xml:space="preserve">s dan </t>
    </r>
    <r>
      <rPr>
        <i/>
        <sz val="11"/>
        <color theme="1"/>
        <rFont val="Calibri"/>
        <family val="2"/>
        <scheme val="minor"/>
      </rPr>
      <t>shadow areas</t>
    </r>
  </si>
  <si>
    <r>
      <t xml:space="preserve">     Mengamati bagaimana  </t>
    </r>
    <r>
      <rPr>
        <i/>
        <sz val="11"/>
        <color theme="1"/>
        <rFont val="Calibri"/>
        <family val="2"/>
        <scheme val="minor"/>
      </rPr>
      <t>clutter</t>
    </r>
    <r>
      <rPr>
        <sz val="11"/>
        <color theme="1"/>
        <rFont val="Calibri"/>
        <family val="2"/>
        <scheme val="minor"/>
      </rPr>
      <t xml:space="preserve"> menutupi targets (sea clutter, rain clutter)</t>
    </r>
  </si>
  <si>
    <t xml:space="preserve">     Meningkatkan dan memelihara tampilan pada ARPA </t>
  </si>
  <si>
    <t xml:space="preserve">     Memperoleh  targets menggunakan fungsi  ARPA </t>
  </si>
  <si>
    <r>
      <t xml:space="preserve">  o Menggunakan </t>
    </r>
    <r>
      <rPr>
        <i/>
        <sz val="11"/>
        <color theme="1"/>
        <rFont val="Calibri"/>
        <family val="2"/>
        <scheme val="minor"/>
      </rPr>
      <t>auto-acquisition zone(s)</t>
    </r>
  </si>
  <si>
    <r>
      <t xml:space="preserve">  o Menghapus</t>
    </r>
    <r>
      <rPr>
        <i/>
        <sz val="11"/>
        <color theme="1"/>
        <rFont val="Calibri"/>
        <family val="2"/>
        <scheme val="minor"/>
      </rPr>
      <t xml:space="preserve"> acquired targets</t>
    </r>
  </si>
  <si>
    <t xml:space="preserve">      Mengamati proses penundaan dalam mendapatkan informasi target</t>
  </si>
  <si>
    <t xml:space="preserve">      Memperoleh informasi target</t>
  </si>
  <si>
    <r>
      <t xml:space="preserve">  o </t>
    </r>
    <r>
      <rPr>
        <i/>
        <sz val="11"/>
        <color theme="1"/>
        <rFont val="Calibri"/>
        <family val="2"/>
        <scheme val="minor"/>
      </rPr>
      <t>Course, speed, CPA, TCPA, BCR etc.</t>
    </r>
  </si>
  <si>
    <r>
      <t xml:space="preserve">      Menggunakan  ARPA untuk membantu menerapkan </t>
    </r>
    <r>
      <rPr>
        <i/>
        <sz val="11"/>
        <color theme="1"/>
        <rFont val="Calibri"/>
        <family val="2"/>
        <scheme val="minor"/>
      </rPr>
      <t>COLREGS</t>
    </r>
  </si>
  <si>
    <r>
      <t xml:space="preserve">      Mengamati dan interpretasi </t>
    </r>
    <r>
      <rPr>
        <i/>
        <sz val="11"/>
        <color theme="1"/>
        <rFont val="Calibri"/>
        <family val="2"/>
        <scheme val="minor"/>
      </rPr>
      <t xml:space="preserve">True vectors </t>
    </r>
    <r>
      <rPr>
        <sz val="11"/>
        <color theme="1"/>
        <rFont val="Calibri"/>
        <family val="2"/>
        <scheme val="minor"/>
      </rPr>
      <t xml:space="preserve">dan </t>
    </r>
    <r>
      <rPr>
        <i/>
        <sz val="11"/>
        <color theme="1"/>
        <rFont val="Calibri"/>
        <family val="2"/>
        <scheme val="minor"/>
      </rPr>
      <t>Relative vectors</t>
    </r>
  </si>
  <si>
    <r>
      <t xml:space="preserve">      Menggunakan tampilan </t>
    </r>
    <r>
      <rPr>
        <i/>
        <sz val="11"/>
        <color theme="1"/>
        <rFont val="Calibri"/>
        <family val="2"/>
        <scheme val="minor"/>
      </rPr>
      <t>target history</t>
    </r>
    <r>
      <rPr>
        <sz val="11"/>
        <color theme="1"/>
        <rFont val="Calibri"/>
        <family val="2"/>
        <scheme val="minor"/>
      </rPr>
      <t xml:space="preserve"> </t>
    </r>
  </si>
  <si>
    <r>
      <t xml:space="preserve">      Mengamati dan intrepertasi peringantan dan </t>
    </r>
    <r>
      <rPr>
        <i/>
        <sz val="11"/>
        <color theme="1"/>
        <rFont val="Calibri"/>
        <family val="2"/>
        <scheme val="minor"/>
      </rPr>
      <t>alarm</t>
    </r>
    <r>
      <rPr>
        <sz val="11"/>
        <color theme="1"/>
        <rFont val="Calibri"/>
        <family val="2"/>
        <scheme val="minor"/>
      </rPr>
      <t xml:space="preserve"> yang terhubung ke fungsi Radar dan ARPA </t>
    </r>
  </si>
  <si>
    <r>
      <t xml:space="preserve">      Menggunakan layar </t>
    </r>
    <r>
      <rPr>
        <i/>
        <sz val="11"/>
        <color theme="1"/>
        <rFont val="Calibri"/>
        <family val="2"/>
        <scheme val="minor"/>
      </rPr>
      <t>performance</t>
    </r>
    <r>
      <rPr>
        <sz val="11"/>
        <color theme="1"/>
        <rFont val="Calibri"/>
        <family val="2"/>
        <scheme val="minor"/>
      </rPr>
      <t xml:space="preserve"> </t>
    </r>
  </si>
  <si>
    <r>
      <t xml:space="preserve">      </t>
    </r>
    <r>
      <rPr>
        <i/>
        <sz val="11"/>
        <color theme="1"/>
        <rFont val="Calibri"/>
        <family val="2"/>
        <scheme val="minor"/>
      </rPr>
      <t>Lot up</t>
    </r>
    <r>
      <rPr>
        <sz val="11"/>
        <color theme="1"/>
        <rFont val="Calibri"/>
        <family val="2"/>
        <scheme val="minor"/>
      </rPr>
      <t xml:space="preserve"> dand menggunakan</t>
    </r>
    <r>
      <rPr>
        <i/>
        <sz val="11"/>
        <color theme="1"/>
        <rFont val="Calibri"/>
        <family val="2"/>
        <scheme val="minor"/>
      </rPr>
      <t xml:space="preserve"> PI line</t>
    </r>
  </si>
  <si>
    <r>
      <t xml:space="preserve">      Menggunakan lebih dari satu </t>
    </r>
    <r>
      <rPr>
        <i/>
        <sz val="11"/>
        <color theme="1"/>
        <rFont val="Calibri"/>
        <family val="2"/>
        <scheme val="minor"/>
      </rPr>
      <t xml:space="preserve"> PI line</t>
    </r>
  </si>
  <si>
    <r>
      <t xml:space="preserve">      Menggunakan fungsi </t>
    </r>
    <r>
      <rPr>
        <i/>
        <sz val="11"/>
        <color theme="1"/>
        <rFont val="Calibri"/>
        <family val="2"/>
        <scheme val="minor"/>
      </rPr>
      <t>Nav Marks</t>
    </r>
    <r>
      <rPr>
        <sz val="11"/>
        <color theme="1"/>
        <rFont val="Calibri"/>
        <family val="2"/>
        <scheme val="minor"/>
      </rPr>
      <t xml:space="preserve"> </t>
    </r>
  </si>
  <si>
    <r>
      <t xml:space="preserve">      Interpretasi gerakan sesunguhnya pada kapal dari rekaman </t>
    </r>
    <r>
      <rPr>
        <i/>
        <sz val="11"/>
        <color theme="1"/>
        <rFont val="Calibri"/>
        <family val="2"/>
        <scheme val="minor"/>
      </rPr>
      <t>tracked echo</t>
    </r>
  </si>
  <si>
    <t xml:space="preserve">      Mengamati berbagai bentuk error pada tampilan RADAR/ARPA, termasuk contoh:</t>
  </si>
  <si>
    <r>
      <t xml:space="preserve">   o </t>
    </r>
    <r>
      <rPr>
        <i/>
        <sz val="11"/>
        <color theme="1"/>
        <rFont val="Calibri"/>
        <family val="2"/>
        <scheme val="minor"/>
      </rPr>
      <t>Heading marker error, variable range marker, gyro error</t>
    </r>
    <r>
      <rPr>
        <sz val="11"/>
        <color theme="1"/>
        <rFont val="Calibri"/>
        <family val="2"/>
        <scheme val="minor"/>
      </rPr>
      <t xml:space="preserve"> dan lain-lainnya</t>
    </r>
  </si>
  <si>
    <r>
      <t xml:space="preserve">      Mengamati faktor yang disebabkan oleh kesalahan interpretasi pada gambar radar seperti </t>
    </r>
    <r>
      <rPr>
        <i/>
        <sz val="11"/>
        <color theme="1"/>
        <rFont val="Calibri"/>
        <family val="2"/>
        <scheme val="minor"/>
      </rPr>
      <t xml:space="preserve">interference, side echoes, multiple echoes, second trace echoes, </t>
    </r>
    <r>
      <rPr>
        <sz val="11"/>
        <color theme="1"/>
        <rFont val="Calibri"/>
        <family val="2"/>
        <scheme val="minor"/>
      </rPr>
      <t>dan lain-lainnya</t>
    </r>
  </si>
  <si>
    <t>Visualisasi dapat menampilkan luasan visual sebesar 225° dengan kapal ownship dan kapal target yang dihitung berdasarkan hidrodinamika model kapal, sehingga mampu memberikan tingkat realisme yang sesuai dengan kekuatan, kondisi, objek, situasi, dan tindakan pengguna dari kapal tersebut.</t>
  </si>
  <si>
    <r>
      <t xml:space="preserve">Kontrol </t>
    </r>
    <r>
      <rPr>
        <sz val="11"/>
        <rFont val="Calibri"/>
        <family val="2"/>
        <scheme val="minor"/>
      </rPr>
      <t>Rudder dan indikator</t>
    </r>
  </si>
  <si>
    <t xml:space="preserve">Indikator rate of Turn </t>
  </si>
  <si>
    <t>Magnetic compass dan Gyro compass repeaters</t>
  </si>
  <si>
    <t>Engine controls termasuk RPM dan thruster control</t>
  </si>
  <si>
    <t>Doppler Log</t>
  </si>
  <si>
    <t>Indikator waktu, kecepatan angin, jarak layar,serta kedalaman</t>
  </si>
  <si>
    <r>
      <t xml:space="preserve">Tampilan kendali  lampu navigasi dari </t>
    </r>
    <r>
      <rPr>
        <sz val="11"/>
        <rFont val="Calibri"/>
        <family val="2"/>
        <scheme val="minor"/>
      </rPr>
      <t xml:space="preserve">Own ship </t>
    </r>
  </si>
  <si>
    <r>
      <t xml:space="preserve">Kontrol pada </t>
    </r>
    <r>
      <rPr>
        <sz val="11"/>
        <rFont val="Calibri"/>
        <family val="2"/>
        <scheme val="minor"/>
      </rPr>
      <t>Own Ship Fog Horn (secara Auto/Manual)</t>
    </r>
  </si>
  <si>
    <r>
      <t>Tampilan p</t>
    </r>
    <r>
      <rPr>
        <sz val="11"/>
        <rFont val="Calibri"/>
        <family val="2"/>
        <scheme val="minor"/>
      </rPr>
      <t>ilot card dan karakteristik Manuver dari kapal yang digunakan</t>
    </r>
  </si>
  <si>
    <t>Docking view</t>
  </si>
  <si>
    <r>
      <t xml:space="preserve">Panel  </t>
    </r>
    <r>
      <rPr>
        <sz val="11"/>
        <rFont val="Calibri"/>
        <family val="2"/>
        <scheme val="minor"/>
      </rPr>
      <t xml:space="preserve">Engine Alarm </t>
    </r>
  </si>
  <si>
    <r>
      <t xml:space="preserve">Panel </t>
    </r>
    <r>
      <rPr>
        <sz val="11"/>
        <rFont val="Calibri"/>
        <family val="2"/>
        <scheme val="minor"/>
      </rPr>
      <t xml:space="preserve">Engine Control </t>
    </r>
  </si>
  <si>
    <t xml:space="preserve">Tampilan Kontrol Telegraph (untuk kecepatan mesin dan arah) </t>
  </si>
  <si>
    <t>GPS</t>
  </si>
  <si>
    <t>ECHO Sounder</t>
  </si>
  <si>
    <t>Course Recorder</t>
  </si>
  <si>
    <t>Automatic Identification System (AIS)</t>
  </si>
  <si>
    <t>Anchoring Mooring</t>
  </si>
  <si>
    <t>Rudder Angle Indicator</t>
  </si>
  <si>
    <t>Rate of Turn Indiator</t>
  </si>
  <si>
    <t>RPM Indicators</t>
  </si>
  <si>
    <t>Anemometer</t>
  </si>
  <si>
    <t>Time (simulation time of the day)</t>
  </si>
  <si>
    <t>Doppler Log speeds</t>
  </si>
  <si>
    <t>Visualisasi dapat menampilkan visual kapal tug dan kapal target yang dihitung berdasarkan hidrodinamika model kapal, sehingga mampu memberikan tingkat realisme yang sesuai dengan kekuatan, kondisi, objek, situasi, dan tindakan pengguna dari kapal tersebut.</t>
  </si>
  <si>
    <t>Meliputi :</t>
  </si>
  <si>
    <t>Exercise Data</t>
  </si>
  <si>
    <t>Mode Test</t>
  </si>
  <si>
    <t>Mode Training</t>
  </si>
  <si>
    <t>Ship Selection</t>
  </si>
  <si>
    <t>Requestable Assistant</t>
  </si>
  <si>
    <t>Scoring &amp; Evaluation</t>
  </si>
  <si>
    <t>Object Payload Selection</t>
  </si>
  <si>
    <t>User Privileges</t>
  </si>
  <si>
    <t>Shutdown &amp; Boot Up Automation System</t>
  </si>
  <si>
    <t>Visual 3D</t>
  </si>
  <si>
    <t>Environtment / scenery</t>
  </si>
  <si>
    <t>Camera View</t>
  </si>
  <si>
    <t>2D Lighting and Materials Effect</t>
  </si>
  <si>
    <t>Animation Object</t>
  </si>
  <si>
    <t>Render Surface FX Effect (water, clouds)</t>
  </si>
  <si>
    <t>Inclinometer Visualization (Pitching and Rolling)</t>
  </si>
  <si>
    <t>Objects Payload</t>
  </si>
  <si>
    <t>Objects Collision</t>
  </si>
  <si>
    <t>Vehicle Traffic</t>
  </si>
  <si>
    <t>Physics Calculation</t>
  </si>
  <si>
    <t>Buoyancy Effect</t>
  </si>
  <si>
    <t>3D Sound Effect</t>
  </si>
  <si>
    <t>Frequency Effect</t>
  </si>
  <si>
    <t>1. Port Area</t>
  </si>
  <si>
    <t>Land size 1 x 1 km2</t>
  </si>
  <si>
    <t>2. Ships Model</t>
  </si>
  <si>
    <t>3650 DWT Generic Cargo</t>
  </si>
  <si>
    <t>4180 DWT Full Container Cargo</t>
  </si>
  <si>
    <t>50000 DWT Bulk Carrier</t>
  </si>
  <si>
    <t>3. Static Object</t>
  </si>
  <si>
    <t>Building</t>
  </si>
  <si>
    <t xml:space="preserve">Vehicle </t>
  </si>
  <si>
    <t>Fence</t>
  </si>
  <si>
    <t xml:space="preserve">Trees </t>
  </si>
  <si>
    <t>Human</t>
  </si>
  <si>
    <t>4. Dynamic Object</t>
  </si>
  <si>
    <t>Ship</t>
  </si>
  <si>
    <t>Boat</t>
  </si>
  <si>
    <t>Animal</t>
  </si>
  <si>
    <t>5. Texture</t>
  </si>
  <si>
    <t>Texture</t>
  </si>
  <si>
    <t>Texturing</t>
  </si>
  <si>
    <t>1. Accuracy</t>
  </si>
  <si>
    <t>Object Payload Positioning</t>
  </si>
  <si>
    <t>Weight and Balance</t>
  </si>
  <si>
    <t>Stability on Rolling and Pitching</t>
  </si>
  <si>
    <t>2. Speed</t>
  </si>
  <si>
    <t xml:space="preserve">Meliputi : </t>
  </si>
  <si>
    <t>Simulation Accomplishing</t>
  </si>
  <si>
    <t>Decision Marking of Object Payload Positioning</t>
  </si>
  <si>
    <t>3. Safety</t>
  </si>
  <si>
    <t>Volume and Dimension</t>
  </si>
  <si>
    <t xml:space="preserve">4. Result </t>
  </si>
  <si>
    <t>Passed / Failed</t>
  </si>
  <si>
    <t>Trainee Data Entry</t>
  </si>
  <si>
    <t>Instructor Data Entry</t>
  </si>
  <si>
    <t>Exercise Result Print Out</t>
  </si>
  <si>
    <t>1. PC Instructor</t>
  </si>
  <si>
    <t>Processor Type : Core I7</t>
  </si>
  <si>
    <t>HDD : 2 TB + SSD : 256 GB</t>
  </si>
  <si>
    <t>VGA : 6GB</t>
  </si>
  <si>
    <t>Memory : 8GB DDR3</t>
  </si>
  <si>
    <t>Monitor 24"</t>
  </si>
  <si>
    <t>2. PC Student</t>
  </si>
  <si>
    <t>3. Projector with Motorized Screen</t>
  </si>
  <si>
    <t>Projector :</t>
  </si>
  <si>
    <t>Bright (Lumens) : 3300</t>
  </si>
  <si>
    <t>Contrast Ratio : 16000:1</t>
  </si>
  <si>
    <t>Resolution : WXGA</t>
  </si>
  <si>
    <t>Lamp &amp; Filter Life (Hours) : Up to 10000</t>
  </si>
  <si>
    <t>Connection : HDMI</t>
  </si>
  <si>
    <t>Power Speaker (W) : 10</t>
  </si>
  <si>
    <t>Short Projection Distance at 0.60m (inch) : 18</t>
  </si>
  <si>
    <t>Power Supply (V) : AC 100 - 240</t>
  </si>
  <si>
    <t>Frequency (Hz) : 50/60</t>
  </si>
  <si>
    <t>Power Consumption (W) : 300</t>
  </si>
  <si>
    <t>Screen Projector Motorized</t>
  </si>
  <si>
    <t>4:3 / Wide Screen</t>
  </si>
  <si>
    <t>Screen Size 2,0 x 1,5 M</t>
  </si>
  <si>
    <t>Remote</t>
  </si>
  <si>
    <t>4. Sound System</t>
  </si>
  <si>
    <t>Indoor</t>
  </si>
  <si>
    <t>Speaker Passive 15 inch</t>
  </si>
  <si>
    <t>Mic Wireless</t>
  </si>
  <si>
    <t>Power Mixer</t>
  </si>
  <si>
    <t>5. Headset</t>
  </si>
  <si>
    <t>Wireless Headphone</t>
  </si>
  <si>
    <t>6. Network System</t>
  </si>
  <si>
    <t>Switch Hub</t>
  </si>
  <si>
    <t>UTP Cable</t>
  </si>
  <si>
    <t>Conduit</t>
  </si>
  <si>
    <t>7. Deck Console and Chair</t>
  </si>
  <si>
    <t>Solid Wood</t>
  </si>
  <si>
    <t>Painting</t>
  </si>
  <si>
    <t>1. Meja Instruktur</t>
  </si>
  <si>
    <t>Ukuran : 120 x 75 x 75 cm</t>
  </si>
  <si>
    <t>Class COD 128</t>
  </si>
  <si>
    <t>2. Kursi Instruktur</t>
  </si>
  <si>
    <t>Ukuran w x d x h = 465 x 610 x 870</t>
  </si>
  <si>
    <t>Frame Finishign : Powder Coating,</t>
  </si>
  <si>
    <t>Frame Colour : Black,</t>
  </si>
  <si>
    <t>Pholstery Material : Fabric</t>
  </si>
  <si>
    <t>3. Almari Dokumen</t>
  </si>
  <si>
    <t>Ukuran 205 x 90 x 40 cm</t>
  </si>
  <si>
    <t>Sliding Glass Doors</t>
  </si>
  <si>
    <t>Material Plat besi bertutup kaca</t>
  </si>
  <si>
    <t>1. Modul CBT : Ship Stability Simulator</t>
  </si>
  <si>
    <t>100 Frame</t>
  </si>
  <si>
    <t>Content Multimedia :</t>
  </si>
  <si>
    <t>Animation Cathegory 2D &amp; 3D</t>
  </si>
  <si>
    <t>Web Based</t>
  </si>
  <si>
    <t>Size 1366 x 1768 pixel</t>
  </si>
  <si>
    <t>Naration / text indonesia version</t>
  </si>
  <si>
    <t>2. Modul CBT : Panduan Praktikum "Ship Stability" (Tutorial)</t>
  </si>
  <si>
    <t>3. PC Set with UPS 650 VA</t>
  </si>
  <si>
    <t>Core I7, RAM Minimal 8Gb, HDD Minimal 1TB, Monitor Minimal 24" LED, Win 8, DVD RW,</t>
  </si>
  <si>
    <t>VGA Minimal 1GB, Wireless Keyboard, Wireless Mouse</t>
  </si>
  <si>
    <t>UPS 650 VA</t>
  </si>
  <si>
    <t>Spesifikasi :</t>
  </si>
  <si>
    <t>WXGA (1280 x 800)</t>
  </si>
  <si>
    <t>3000 Lumens ANSI, 1,7 Kg</t>
  </si>
  <si>
    <t>3 LCD Technology</t>
  </si>
  <si>
    <t>Screen, 120" wall mounted, motorized</t>
  </si>
  <si>
    <t>Lokal Power Network Distribution</t>
  </si>
  <si>
    <t>ECDIS Keyboard</t>
  </si>
  <si>
    <t>CCTV 8 Camera</t>
  </si>
  <si>
    <t>Kelistrikan Instalasi dan Panel Listrik ke dalam gedung</t>
  </si>
  <si>
    <t>GRAND TOTAL</t>
  </si>
  <si>
    <t>Projector with 70" Motorized Screen</t>
  </si>
  <si>
    <t>- Console Ship Stability</t>
  </si>
  <si>
    <t>- CBT Console</t>
  </si>
  <si>
    <t>Penyekatan ruangan, Mockup &amp; Console</t>
  </si>
  <si>
    <t>4. Computer System for Instructure with UPS 650 VA</t>
  </si>
  <si>
    <t>5. Multimedia projector with Motorized Screen</t>
  </si>
  <si>
    <t>RANCANGAN ANGGARAN DAN BIAYA (RAB)</t>
  </si>
  <si>
    <t>PENGADAAN SIMULATOR BRIDGE, TUG AND SHIP STABILITY</t>
  </si>
  <si>
    <t>TAHUN ANGGARAN 2022</t>
  </si>
  <si>
    <t>MERK/TYPE YANG DI TAWARKAN</t>
  </si>
  <si>
    <t>HARGA SATUAN</t>
  </si>
  <si>
    <t>HARGA TOTAL</t>
  </si>
  <si>
    <t>SUB TOTAL A</t>
  </si>
  <si>
    <t>SUB TOTAL B</t>
  </si>
  <si>
    <t>SUB TOTAL C</t>
  </si>
  <si>
    <t>BILL OF QUANTITY</t>
  </si>
  <si>
    <t>NAMA BARANG</t>
  </si>
  <si>
    <t>SEPSFIFIKASI TEKNIS</t>
  </si>
  <si>
    <t xml:space="preserve">OS  Windows 10 </t>
  </si>
  <si>
    <t>OS  Windows 10</t>
  </si>
  <si>
    <t>A+B+C</t>
  </si>
  <si>
    <t>3 LCD Technology, short shrow</t>
  </si>
  <si>
    <t>Short shrow</t>
  </si>
  <si>
    <t>USB Keyboard + mouse</t>
  </si>
  <si>
    <t>UTP Cable Cat 6</t>
  </si>
  <si>
    <t>CCTV 8 Camera min 2MP</t>
  </si>
  <si>
    <t xml:space="preserve">Projector 3800ansi lumen, WXGA, </t>
  </si>
  <si>
    <t>Mouse wireless</t>
  </si>
  <si>
    <t>SSD 1TB</t>
  </si>
  <si>
    <t>MONITOR : 23,8 inchi</t>
  </si>
  <si>
    <t>Switch Hub Gigabit</t>
  </si>
  <si>
    <t>PC DESKTOP
Intel I Core 5 minimal Gen 10
RAM 16GB 
SSD 1TB 
USB Keyboard Mouse
Windows 10 (64bit)
Garansi 1 Tahun</t>
  </si>
  <si>
    <t>PC DESKTOP
Intel I Core 5 minimal Gen 10 
RAM 16GB 
SSD 1TB 
VGA 2GB
USB Keyboard Mouse
Monitor 23,8 inchi
Windows 10 (64bit)
Garansi 1 Tahun</t>
  </si>
  <si>
    <t xml:space="preserve">Memory : 16GB </t>
  </si>
  <si>
    <t xml:space="preserve">Memory : 32GB </t>
  </si>
  <si>
    <t>ARI</t>
  </si>
  <si>
    <t>SELISIH</t>
  </si>
  <si>
    <t>REVISI</t>
  </si>
  <si>
    <t>PC DESKTOP
Intel I Core 5 minimal Gen 10 
RAM 16GB 
SSD 1TB 
USB Keyboard Mouse
Windows 10 (64bit)
Garansi 1 Tahun</t>
  </si>
  <si>
    <t>PC DESKTOP
Intel I Core 5 minimal Gen 10 
RAM 16GB 
SSD 1TB 
VGA 2GB
USB Keyboard Mouse
Windows 10 (64bit)
Garansi 1 Tahun</t>
  </si>
  <si>
    <t>Monitor 23,8 inchi</t>
  </si>
  <si>
    <t>Processor Type : Intel Core I7 minimal Gen 10/ Intel Xeon</t>
  </si>
  <si>
    <t>Printer (print, scan, copy, wifi)</t>
  </si>
  <si>
    <t>UPS 40 KVA</t>
  </si>
  <si>
    <t xml:space="preserve">Processor Type : Intel Core I7 minimal Gen 10/ Intel Xeon </t>
  </si>
  <si>
    <t>VGA : 5GB</t>
  </si>
  <si>
    <t>PC DESKTOP
Intel I Core 7 Gen 10/ Intel Xeon 
RAM 16GB 
SSD 1TB 
VGA 5GB
Windows 10 (64bit)
USB Keyboard Mouse
Garansi 3 Tahun</t>
  </si>
  <si>
    <t>PC DESKTOP
Intel I Core 7 Gen 10/ Intel Xeon 
RAM 32GB 
SSD 1TB 
VGA 5GB
Windows 10 (64bit)
USB Keyboard Mouse
Monitor 23,8 inchi
Garansi 3 Tahun</t>
  </si>
  <si>
    <t>PC DESKTOP
Intel I Core 7 Gen 10/ Intel Xeon 
RAM 32GB 
SSD 1TB 
VGA 4GB
Windows 10 (64bit)
USB Keyboard Mouse
Garansi 3 Tahun</t>
  </si>
  <si>
    <t>PC DESKTOP
Intel I Core 7 Gen 10/ Intel Xeon 
RAM 16GB 
SSD 1TB 
VGA 5GB
Windows 10 (64bit)
USB Keyboard Mouse
Monitor 23,8 inchi
Garansi 3 Tahun</t>
  </si>
  <si>
    <t xml:space="preserve">3. PC Set </t>
  </si>
  <si>
    <t xml:space="preserve">4. Computer System for Instructure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</si>
</sst>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_);_(* \(#,##0.00\);_(* &quot;-&quot;??_);_(@_)"/>
    <numFmt numFmtId="165" formatCode="_(* #,##0_);_(* \(#,##0\);_(* &quot;-&quot;??_);_(@_)"/>
    <numFmt numFmtId="166" formatCode="_-[$Rp-421]* #,##0_-;\-[$Rp-421]* #,##0_-;_-[$Rp-421]* &quot;-&quot;_-;_-@_-"/>
    <numFmt numFmtId="167" formatCode="_-[$Rp-421]* #,##0_-;\-[$Rp-421]* #,##0_-;_-[$Rp-421]* &quot;-&quot;??_-;_-@_-"/>
    <numFmt numFmtId="168" formatCode="0.000"/>
    <numFmt numFmtId="169" formatCode="_-[$Rp-421]* #,##0.00_-;\-[$Rp-421]* #,##0.00_-;_-[$Rp-421]*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color theme="1"/>
      <name val="Calibri"/>
      <family val="2"/>
    </font>
    <font>
      <sz val="11"/>
      <color rgb="FF000000"/>
      <name val="Calibri"/>
      <family val="2"/>
      <scheme val="minor"/>
    </font>
    <font>
      <sz val="11"/>
      <color rgb="FFFF0000"/>
      <name val="Calibri"/>
      <family val="2"/>
      <scheme val="minor"/>
    </font>
    <font>
      <u/>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style="thick">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41" fontId="5" fillId="0" borderId="0" applyFont="0" applyFill="0" applyBorder="0" applyAlignment="0" applyProtection="0"/>
    <xf numFmtId="164" fontId="5" fillId="0" borderId="0" applyFont="0" applyFill="0" applyBorder="0" applyAlignment="0" applyProtection="0"/>
  </cellStyleXfs>
  <cellXfs count="358">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center" vertical="center"/>
    </xf>
    <xf numFmtId="0" fontId="3" fillId="0" borderId="4" xfId="0" applyFont="1" applyBorder="1" applyAlignment="1">
      <alignment horizontal="left" vertical="center"/>
    </xf>
    <xf numFmtId="0" fontId="2" fillId="0" borderId="2" xfId="0" applyFont="1" applyBorder="1" applyAlignment="1">
      <alignment vertical="top" wrapText="1"/>
    </xf>
    <xf numFmtId="0" fontId="4" fillId="0" borderId="0" xfId="0" applyFont="1" applyBorder="1" applyAlignment="1">
      <alignment horizontal="center"/>
    </xf>
    <xf numFmtId="0" fontId="0" fillId="0" borderId="2" xfId="0" applyFill="1" applyBorder="1"/>
    <xf numFmtId="0" fontId="0" fillId="0" borderId="2" xfId="0" applyFill="1" applyBorder="1" applyAlignment="1">
      <alignment vertical="center" wrapText="1"/>
    </xf>
    <xf numFmtId="0" fontId="0" fillId="0" borderId="2" xfId="0" applyFill="1" applyBorder="1" applyAlignment="1">
      <alignment vertical="center"/>
    </xf>
    <xf numFmtId="0" fontId="0" fillId="0" borderId="0" xfId="0"/>
    <xf numFmtId="0" fontId="1" fillId="0" borderId="4" xfId="0" applyFont="1" applyBorder="1"/>
    <xf numFmtId="0" fontId="1" fillId="0" borderId="2" xfId="0" applyFont="1" applyBorder="1"/>
    <xf numFmtId="0" fontId="0" fillId="0" borderId="4" xfId="0" applyBorder="1"/>
    <xf numFmtId="0" fontId="0" fillId="0" borderId="2" xfId="0" applyBorder="1"/>
    <xf numFmtId="0" fontId="0" fillId="0" borderId="2" xfId="0" applyBorder="1" applyAlignment="1">
      <alignment vertical="top" wrapText="1"/>
    </xf>
    <xf numFmtId="0" fontId="0" fillId="0" borderId="2" xfId="0" quotePrefix="1" applyBorder="1" applyAlignment="1">
      <alignment vertical="top" wrapText="1"/>
    </xf>
    <xf numFmtId="0" fontId="0" fillId="0" borderId="2" xfId="0" applyBorder="1" applyAlignment="1">
      <alignment vertical="top"/>
    </xf>
    <xf numFmtId="0" fontId="3" fillId="0" borderId="4" xfId="0" applyFont="1" applyBorder="1"/>
    <xf numFmtId="0" fontId="0" fillId="0" borderId="2" xfId="0" applyBorder="1" applyAlignment="1">
      <alignment horizontal="justify" vertical="top"/>
    </xf>
    <xf numFmtId="0" fontId="0" fillId="0" borderId="2" xfId="0" applyBorder="1" applyAlignment="1">
      <alignment vertical="center"/>
    </xf>
    <xf numFmtId="0" fontId="0" fillId="0" borderId="5" xfId="0" applyBorder="1" applyAlignment="1">
      <alignment horizontal="center"/>
    </xf>
    <xf numFmtId="0" fontId="0" fillId="0" borderId="5" xfId="0" applyBorder="1" applyAlignment="1">
      <alignment horizontal="center" vertical="top"/>
    </xf>
    <xf numFmtId="0" fontId="1" fillId="0" borderId="2" xfId="0" applyFont="1" applyBorder="1" applyAlignment="1">
      <alignment vertical="center"/>
    </xf>
    <xf numFmtId="41" fontId="0" fillId="0" borderId="5" xfId="1" applyFont="1" applyBorder="1"/>
    <xf numFmtId="41" fontId="0" fillId="0" borderId="5" xfId="1" applyFont="1" applyBorder="1" applyAlignment="1">
      <alignment horizontal="center"/>
    </xf>
    <xf numFmtId="0" fontId="0" fillId="0" borderId="0" xfId="0" applyBorder="1"/>
    <xf numFmtId="0" fontId="1" fillId="0" borderId="0" xfId="0" applyFont="1" applyBorder="1" applyAlignment="1">
      <alignment horizontal="left"/>
    </xf>
    <xf numFmtId="0" fontId="1" fillId="0" borderId="0" xfId="0" applyFont="1" applyBorder="1"/>
    <xf numFmtId="0" fontId="0" fillId="0" borderId="0" xfId="0" quotePrefix="1" applyBorder="1" applyAlignment="1">
      <alignment horizontal="right"/>
    </xf>
    <xf numFmtId="0" fontId="0" fillId="0" borderId="2" xfId="0" applyFont="1" applyBorder="1" applyAlignment="1">
      <alignment vertical="center"/>
    </xf>
    <xf numFmtId="41" fontId="5" fillId="0" borderId="5" xfId="1" applyBorder="1" applyAlignment="1">
      <alignment horizontal="center" vertical="top"/>
    </xf>
    <xf numFmtId="0" fontId="6" fillId="0" borderId="2" xfId="0" applyFont="1" applyBorder="1"/>
    <xf numFmtId="0" fontId="7" fillId="0" borderId="4" xfId="0" applyFont="1" applyBorder="1"/>
    <xf numFmtId="0" fontId="7" fillId="0" borderId="4" xfId="0" applyFont="1" applyFill="1" applyBorder="1"/>
    <xf numFmtId="0" fontId="0" fillId="0" borderId="2" xfId="0" applyFont="1" applyFill="1" applyBorder="1" applyAlignment="1">
      <alignment vertical="center"/>
    </xf>
    <xf numFmtId="0" fontId="0" fillId="0" borderId="5" xfId="0" applyFill="1" applyBorder="1" applyAlignment="1">
      <alignment horizontal="center"/>
    </xf>
    <xf numFmtId="0" fontId="0" fillId="0" borderId="4" xfId="0" applyFill="1" applyBorder="1"/>
    <xf numFmtId="41" fontId="0" fillId="0" borderId="5" xfId="1" applyFont="1" applyFill="1" applyBorder="1" applyAlignment="1">
      <alignment horizontal="center"/>
    </xf>
    <xf numFmtId="0" fontId="1" fillId="0" borderId="4" xfId="0" applyFont="1" applyFill="1" applyBorder="1"/>
    <xf numFmtId="0" fontId="0" fillId="0" borderId="4" xfId="0" applyBorder="1" applyAlignment="1">
      <alignment horizontal="center"/>
    </xf>
    <xf numFmtId="0" fontId="0" fillId="0" borderId="14" xfId="0" applyBorder="1" applyAlignment="1">
      <alignment horizontal="center" vertical="center"/>
    </xf>
    <xf numFmtId="0" fontId="0" fillId="0" borderId="0" xfId="0" applyBorder="1" applyAlignment="1">
      <alignment horizontal="center" vertical="center"/>
    </xf>
    <xf numFmtId="0" fontId="1" fillId="0" borderId="14" xfId="0" applyFont="1" applyBorder="1" applyAlignment="1">
      <alignment horizontal="center"/>
    </xf>
    <xf numFmtId="0" fontId="0" fillId="0" borderId="14" xfId="0" applyBorder="1" applyAlignment="1">
      <alignment horizontal="center"/>
    </xf>
    <xf numFmtId="0" fontId="0" fillId="0" borderId="0" xfId="0" quotePrefix="1" applyBorder="1"/>
    <xf numFmtId="20" fontId="0" fillId="0" borderId="0" xfId="0" quotePrefix="1" applyNumberFormat="1" applyBorder="1" applyAlignment="1">
      <alignment horizontal="center"/>
    </xf>
    <xf numFmtId="0" fontId="1" fillId="0" borderId="14" xfId="0" applyFont="1" applyFill="1" applyBorder="1" applyAlignment="1">
      <alignment horizontal="center"/>
    </xf>
    <xf numFmtId="0" fontId="0" fillId="0" borderId="0" xfId="0" applyFill="1" applyBorder="1"/>
    <xf numFmtId="0" fontId="0" fillId="0" borderId="14" xfId="0" applyFill="1" applyBorder="1" applyAlignment="1">
      <alignment horizontal="center"/>
    </xf>
    <xf numFmtId="0" fontId="0" fillId="0" borderId="0" xfId="0" applyFill="1" applyBorder="1" applyAlignment="1">
      <alignment horizontal="right"/>
    </xf>
    <xf numFmtId="0" fontId="1" fillId="0" borderId="0" xfId="0" quotePrefix="1" applyFont="1" applyBorder="1" applyAlignment="1">
      <alignment horizontal="right"/>
    </xf>
    <xf numFmtId="0" fontId="0" fillId="0" borderId="0" xfId="0" quotePrefix="1" applyFill="1" applyBorder="1" applyAlignment="1">
      <alignment horizontal="right"/>
    </xf>
    <xf numFmtId="0" fontId="3" fillId="0" borderId="0" xfId="0" quotePrefix="1" applyFont="1" applyFill="1" applyBorder="1" applyAlignment="1">
      <alignment horizontal="right"/>
    </xf>
    <xf numFmtId="166" fontId="0" fillId="0" borderId="0" xfId="2" applyNumberFormat="1" applyFont="1"/>
    <xf numFmtId="166" fontId="0" fillId="0" borderId="13" xfId="2" applyNumberFormat="1" applyFont="1" applyBorder="1"/>
    <xf numFmtId="167" fontId="0" fillId="0" borderId="0" xfId="0" applyNumberFormat="1"/>
    <xf numFmtId="0" fontId="0" fillId="0" borderId="20" xfId="0" applyBorder="1" applyAlignment="1">
      <alignment horizontal="center"/>
    </xf>
    <xf numFmtId="0" fontId="0" fillId="0" borderId="21" xfId="0" applyBorder="1"/>
    <xf numFmtId="0" fontId="0" fillId="0" borderId="6" xfId="0" applyBorder="1"/>
    <xf numFmtId="0" fontId="0" fillId="0" borderId="7" xfId="0" quotePrefix="1" applyBorder="1" applyAlignment="1">
      <alignment vertical="top" wrapText="1"/>
    </xf>
    <xf numFmtId="0" fontId="0" fillId="0" borderId="22" xfId="0" applyBorder="1" applyAlignment="1">
      <alignment horizontal="center" vertical="top"/>
    </xf>
    <xf numFmtId="166" fontId="0" fillId="0" borderId="23" xfId="2" applyNumberFormat="1" applyFont="1" applyBorder="1"/>
    <xf numFmtId="165" fontId="0" fillId="0" borderId="0" xfId="2" applyNumberFormat="1" applyFont="1" applyAlignment="1">
      <alignment horizontal="center"/>
    </xf>
    <xf numFmtId="164" fontId="0" fillId="0" borderId="0" xfId="0" applyNumberFormat="1" applyAlignment="1">
      <alignment horizontal="center"/>
    </xf>
    <xf numFmtId="166" fontId="0" fillId="0" borderId="18" xfId="2" applyNumberFormat="1" applyFont="1" applyBorder="1"/>
    <xf numFmtId="166" fontId="0" fillId="0" borderId="29" xfId="2" applyNumberFormat="1" applyFont="1" applyBorder="1"/>
    <xf numFmtId="0" fontId="1" fillId="0" borderId="30"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34" xfId="0" applyBorder="1" applyAlignment="1">
      <alignment horizontal="center"/>
    </xf>
    <xf numFmtId="166" fontId="0" fillId="0" borderId="35" xfId="2" applyNumberFormat="1" applyFont="1" applyBorder="1"/>
    <xf numFmtId="0" fontId="0" fillId="0" borderId="0" xfId="0" applyFill="1" applyBorder="1" applyAlignment="1">
      <alignment horizontal="center"/>
    </xf>
    <xf numFmtId="166" fontId="0" fillId="0" borderId="38" xfId="2" applyNumberFormat="1" applyFont="1" applyBorder="1"/>
    <xf numFmtId="0" fontId="1" fillId="0" borderId="36" xfId="0" applyFont="1" applyBorder="1" applyAlignment="1">
      <alignment horizontal="center" vertical="center"/>
    </xf>
    <xf numFmtId="0" fontId="1" fillId="0" borderId="39"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37" xfId="0" applyBorder="1" applyAlignment="1">
      <alignment horizontal="center"/>
    </xf>
    <xf numFmtId="166" fontId="0" fillId="0" borderId="40" xfId="2" applyNumberFormat="1" applyFont="1" applyBorder="1"/>
    <xf numFmtId="166" fontId="0" fillId="0" borderId="42" xfId="2" applyNumberFormat="1" applyFont="1" applyBorder="1"/>
    <xf numFmtId="0" fontId="0" fillId="0" borderId="2" xfId="0" quotePrefix="1" applyFill="1" applyBorder="1"/>
    <xf numFmtId="0" fontId="0" fillId="0" borderId="41" xfId="0" applyFill="1" applyBorder="1" applyAlignment="1">
      <alignment horizontal="center"/>
    </xf>
    <xf numFmtId="0" fontId="1" fillId="0" borderId="0" xfId="0" applyFont="1" applyFill="1" applyBorder="1"/>
    <xf numFmtId="0" fontId="0" fillId="0" borderId="17" xfId="0" applyFill="1" applyBorder="1" applyAlignment="1">
      <alignment horizontal="center"/>
    </xf>
    <xf numFmtId="0" fontId="0" fillId="0" borderId="27" xfId="0" applyFill="1" applyBorder="1" applyAlignment="1">
      <alignment horizontal="center"/>
    </xf>
    <xf numFmtId="0" fontId="0" fillId="0" borderId="0" xfId="0" quotePrefix="1" applyFill="1" applyBorder="1"/>
    <xf numFmtId="0" fontId="0" fillId="0" borderId="2" xfId="0" applyFill="1" applyBorder="1" applyAlignment="1">
      <alignment horizontal="center"/>
    </xf>
    <xf numFmtId="0" fontId="0" fillId="0" borderId="16" xfId="0" applyFill="1" applyBorder="1" applyAlignment="1">
      <alignment horizontal="center"/>
    </xf>
    <xf numFmtId="0" fontId="0" fillId="0" borderId="2" xfId="0" applyFill="1" applyBorder="1" applyAlignment="1">
      <alignment horizontal="center" vertical="top" wrapText="1"/>
    </xf>
    <xf numFmtId="0" fontId="0" fillId="0" borderId="8" xfId="0" applyFill="1" applyBorder="1" applyAlignment="1">
      <alignment horizontal="center"/>
    </xf>
    <xf numFmtId="0" fontId="0" fillId="0" borderId="5" xfId="0" applyFill="1" applyBorder="1"/>
    <xf numFmtId="0" fontId="0" fillId="0" borderId="0" xfId="0" applyBorder="1" applyAlignment="1">
      <alignment horizontal="right"/>
    </xf>
    <xf numFmtId="0" fontId="0" fillId="0" borderId="2" xfId="0" applyBorder="1" applyAlignment="1">
      <alignment horizontal="left" vertical="top" wrapText="1"/>
    </xf>
    <xf numFmtId="0" fontId="2" fillId="0" borderId="2" xfId="0" quotePrefix="1" applyFont="1" applyBorder="1" applyAlignment="1">
      <alignment vertical="top" wrapText="1"/>
    </xf>
    <xf numFmtId="166" fontId="0" fillId="0" borderId="13" xfId="2" applyNumberFormat="1" applyFont="1" applyFill="1" applyBorder="1"/>
    <xf numFmtId="0" fontId="0" fillId="0" borderId="2" xfId="0" applyBorder="1" applyAlignment="1">
      <alignment horizontal="justify" vertical="top" wrapText="1"/>
    </xf>
    <xf numFmtId="0" fontId="0" fillId="0" borderId="2" xfId="0" quotePrefix="1" applyBorder="1" applyAlignment="1">
      <alignment horizontal="justify" vertical="top"/>
    </xf>
    <xf numFmtId="0" fontId="9" fillId="0" borderId="2" xfId="0" applyFont="1" applyBorder="1" applyAlignment="1">
      <alignment horizontal="justify" vertical="top"/>
    </xf>
    <xf numFmtId="0" fontId="6" fillId="0" borderId="2" xfId="0" applyFont="1" applyBorder="1" applyAlignment="1">
      <alignment horizontal="justify" vertical="top"/>
    </xf>
    <xf numFmtId="0" fontId="1" fillId="0" borderId="0" xfId="0" applyFont="1"/>
    <xf numFmtId="0" fontId="7" fillId="0" borderId="0" xfId="0" applyFont="1" applyFill="1" applyBorder="1"/>
    <xf numFmtId="0" fontId="0" fillId="0" borderId="14" xfId="0" applyFont="1" applyFill="1" applyBorder="1" applyAlignment="1">
      <alignment horizontal="center"/>
    </xf>
    <xf numFmtId="0" fontId="0" fillId="0" borderId="5" xfId="0" applyFont="1" applyFill="1" applyBorder="1" applyAlignment="1">
      <alignment horizontal="center"/>
    </xf>
    <xf numFmtId="0" fontId="0" fillId="0" borderId="0" xfId="0" applyFont="1"/>
    <xf numFmtId="0" fontId="1" fillId="0" borderId="5" xfId="0" applyFont="1" applyFill="1" applyBorder="1" applyAlignment="1">
      <alignment horizontal="center"/>
    </xf>
    <xf numFmtId="166" fontId="1" fillId="0" borderId="29" xfId="2" applyNumberFormat="1" applyFont="1" applyBorder="1"/>
    <xf numFmtId="0" fontId="0" fillId="0" borderId="4" xfId="0" applyFont="1" applyFill="1" applyBorder="1" applyAlignment="1">
      <alignment horizontal="left"/>
    </xf>
    <xf numFmtId="0" fontId="0" fillId="0" borderId="0" xfId="0" applyFont="1" applyFill="1" applyBorder="1" applyAlignment="1">
      <alignment horizontal="left"/>
    </xf>
    <xf numFmtId="166" fontId="5" fillId="0" borderId="29" xfId="2" applyNumberFormat="1" applyFont="1" applyBorder="1"/>
    <xf numFmtId="0" fontId="0" fillId="0" borderId="0" xfId="0" applyFont="1" applyFill="1" applyBorder="1" applyAlignment="1">
      <alignment horizontal="right"/>
    </xf>
    <xf numFmtId="0" fontId="1" fillId="0" borderId="0" xfId="0" applyFont="1" applyFill="1" applyBorder="1" applyAlignment="1">
      <alignment horizontal="right"/>
    </xf>
    <xf numFmtId="0" fontId="0" fillId="0" borderId="4" xfId="0" applyFont="1" applyFill="1" applyBorder="1"/>
    <xf numFmtId="0" fontId="0" fillId="0" borderId="2" xfId="0" applyFont="1" applyFill="1" applyBorder="1" applyAlignment="1">
      <alignment horizontal="center"/>
    </xf>
    <xf numFmtId="0" fontId="0" fillId="0" borderId="2" xfId="0" applyFont="1" applyFill="1" applyBorder="1" applyAlignment="1">
      <alignment horizontal="left"/>
    </xf>
    <xf numFmtId="0" fontId="0" fillId="0" borderId="0" xfId="0" applyFont="1" applyFill="1" applyBorder="1"/>
    <xf numFmtId="0" fontId="0" fillId="0" borderId="0" xfId="0" quotePrefix="1" applyFont="1" applyFill="1" applyBorder="1" applyAlignment="1">
      <alignment horizontal="right"/>
    </xf>
    <xf numFmtId="168" fontId="0" fillId="0" borderId="0" xfId="2" applyNumberFormat="1" applyFont="1"/>
    <xf numFmtId="0" fontId="1" fillId="0" borderId="28" xfId="0" applyFont="1" applyFill="1" applyBorder="1" applyAlignment="1">
      <alignment horizontal="center"/>
    </xf>
    <xf numFmtId="0" fontId="1" fillId="0" borderId="0" xfId="0" applyFont="1" applyFill="1" applyBorder="1" applyAlignment="1">
      <alignment horizontal="left"/>
    </xf>
    <xf numFmtId="0" fontId="1" fillId="0" borderId="2" xfId="0"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1" fillId="0" borderId="0" xfId="0" applyFont="1" applyFill="1" applyBorder="1" applyAlignment="1">
      <alignment horizontal="left"/>
    </xf>
    <xf numFmtId="0" fontId="1" fillId="0" borderId="2" xfId="0"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0" fillId="0" borderId="25" xfId="0" applyFill="1" applyBorder="1" applyAlignment="1"/>
    <xf numFmtId="0" fontId="1" fillId="0" borderId="44" xfId="0" applyFont="1" applyFill="1" applyBorder="1" applyAlignment="1">
      <alignment horizontal="center"/>
    </xf>
    <xf numFmtId="0" fontId="1" fillId="0" borderId="45" xfId="0" applyFont="1" applyFill="1" applyBorder="1"/>
    <xf numFmtId="0" fontId="0" fillId="0" borderId="15" xfId="0" quotePrefix="1" applyFill="1" applyBorder="1" applyAlignment="1">
      <alignment horizontal="right"/>
    </xf>
    <xf numFmtId="0" fontId="0" fillId="0" borderId="15" xfId="0" applyFill="1" applyBorder="1"/>
    <xf numFmtId="0" fontId="0" fillId="0" borderId="46" xfId="0" applyFill="1" applyBorder="1" applyAlignment="1">
      <alignment horizontal="center"/>
    </xf>
    <xf numFmtId="0" fontId="0" fillId="0" borderId="1" xfId="0" applyFill="1" applyBorder="1" applyAlignment="1"/>
    <xf numFmtId="0" fontId="0" fillId="0" borderId="40" xfId="0" applyBorder="1" applyAlignment="1">
      <alignment horizontal="center"/>
    </xf>
    <xf numFmtId="166" fontId="0" fillId="0" borderId="51" xfId="2" applyNumberFormat="1" applyFont="1" applyBorder="1"/>
    <xf numFmtId="0" fontId="0" fillId="0" borderId="13" xfId="0" applyBorder="1" applyAlignment="1">
      <alignment horizontal="center"/>
    </xf>
    <xf numFmtId="166" fontId="0" fillId="0" borderId="52" xfId="2" applyNumberFormat="1" applyFont="1" applyBorder="1"/>
    <xf numFmtId="0" fontId="0" fillId="0" borderId="29" xfId="0" applyBorder="1" applyAlignment="1">
      <alignment horizontal="center"/>
    </xf>
    <xf numFmtId="166" fontId="0" fillId="0" borderId="52" xfId="2" applyNumberFormat="1" applyFont="1" applyFill="1" applyBorder="1"/>
    <xf numFmtId="0" fontId="0" fillId="0" borderId="13" xfId="0" applyBorder="1" applyAlignment="1">
      <alignment horizontal="center" vertical="top"/>
    </xf>
    <xf numFmtId="41" fontId="0" fillId="0" borderId="13" xfId="1" applyFont="1" applyBorder="1"/>
    <xf numFmtId="41" fontId="0" fillId="0" borderId="13" xfId="1" applyFont="1" applyBorder="1" applyAlignment="1">
      <alignment horizontal="center"/>
    </xf>
    <xf numFmtId="0" fontId="0" fillId="0" borderId="23" xfId="0" applyBorder="1" applyAlignment="1">
      <alignment horizontal="center" vertical="top"/>
    </xf>
    <xf numFmtId="166" fontId="0" fillId="0" borderId="53" xfId="2" applyNumberFormat="1" applyFont="1" applyBorder="1"/>
    <xf numFmtId="0" fontId="0" fillId="0" borderId="35" xfId="0" applyBorder="1" applyAlignment="1">
      <alignment horizontal="center"/>
    </xf>
    <xf numFmtId="166" fontId="0" fillId="0" borderId="54" xfId="2" applyNumberFormat="1" applyFont="1" applyBorder="1"/>
    <xf numFmtId="0" fontId="0" fillId="0" borderId="13" xfId="0" applyFill="1" applyBorder="1" applyAlignment="1">
      <alignment horizontal="center"/>
    </xf>
    <xf numFmtId="41" fontId="0" fillId="0" borderId="13" xfId="1" applyFont="1" applyFill="1" applyBorder="1" applyAlignment="1">
      <alignment horizontal="center"/>
    </xf>
    <xf numFmtId="41" fontId="5" fillId="0" borderId="13" xfId="1" applyBorder="1" applyAlignment="1">
      <alignment horizontal="center" vertical="top"/>
    </xf>
    <xf numFmtId="0" fontId="0" fillId="0" borderId="55" xfId="0" applyFill="1" applyBorder="1" applyAlignment="1">
      <alignment horizontal="center"/>
    </xf>
    <xf numFmtId="0" fontId="0" fillId="0" borderId="26" xfId="0" applyFill="1" applyBorder="1" applyAlignment="1">
      <alignment horizontal="center"/>
    </xf>
    <xf numFmtId="166" fontId="0" fillId="0" borderId="56" xfId="2" applyNumberFormat="1" applyFont="1" applyBorder="1"/>
    <xf numFmtId="0" fontId="0" fillId="0" borderId="29" xfId="0" applyFill="1" applyBorder="1" applyAlignment="1">
      <alignment horizontal="center"/>
    </xf>
    <xf numFmtId="0" fontId="0" fillId="0" borderId="29" xfId="0" applyFont="1" applyFill="1" applyBorder="1" applyAlignment="1">
      <alignment horizontal="center"/>
    </xf>
    <xf numFmtId="166" fontId="5" fillId="0" borderId="52" xfId="2" applyNumberFormat="1" applyFont="1" applyBorder="1"/>
    <xf numFmtId="0" fontId="0" fillId="0" borderId="29" xfId="0" applyFill="1" applyBorder="1"/>
    <xf numFmtId="0" fontId="1" fillId="0" borderId="29" xfId="0" applyFont="1" applyFill="1" applyBorder="1" applyAlignment="1">
      <alignment horizontal="center"/>
    </xf>
    <xf numFmtId="166" fontId="1" fillId="0" borderId="52" xfId="2" applyNumberFormat="1" applyFont="1" applyBorder="1"/>
    <xf numFmtId="166" fontId="0" fillId="0" borderId="49" xfId="2" applyNumberFormat="1" applyFont="1" applyBorder="1"/>
    <xf numFmtId="0" fontId="0" fillId="0" borderId="13" xfId="0" applyFill="1" applyBorder="1" applyAlignment="1">
      <alignment horizontal="center" vertical="top" wrapText="1"/>
    </xf>
    <xf numFmtId="0" fontId="1" fillId="0" borderId="25" xfId="0" applyFont="1" applyFill="1" applyBorder="1" applyAlignment="1"/>
    <xf numFmtId="0" fontId="1" fillId="0" borderId="1" xfId="0" applyFont="1" applyFill="1" applyBorder="1" applyAlignment="1"/>
    <xf numFmtId="0" fontId="1" fillId="0" borderId="1" xfId="0" applyFont="1" applyFill="1" applyBorder="1" applyAlignment="1">
      <alignment horizontal="center"/>
    </xf>
    <xf numFmtId="0" fontId="0" fillId="0" borderId="1" xfId="0" applyFont="1" applyFill="1" applyBorder="1" applyAlignment="1"/>
    <xf numFmtId="0" fontId="1" fillId="0" borderId="1" xfId="0" applyFont="1" applyBorder="1" applyAlignment="1">
      <alignment horizontal="center"/>
    </xf>
    <xf numFmtId="0" fontId="1" fillId="0" borderId="1" xfId="0" applyFont="1" applyBorder="1" applyAlignment="1"/>
    <xf numFmtId="0" fontId="1" fillId="0" borderId="1" xfId="0" applyFont="1" applyBorder="1" applyAlignment="1">
      <alignment horizontal="right"/>
    </xf>
    <xf numFmtId="0" fontId="1" fillId="0" borderId="0" xfId="0" quotePrefix="1" applyFont="1" applyBorder="1" applyAlignment="1">
      <alignment horizontal="center"/>
    </xf>
    <xf numFmtId="0" fontId="0" fillId="0" borderId="0" xfId="0" quotePrefix="1" applyBorder="1" applyAlignment="1">
      <alignment horizontal="center"/>
    </xf>
    <xf numFmtId="166" fontId="0" fillId="0" borderId="57" xfId="2" applyNumberFormat="1" applyFont="1" applyBorder="1"/>
    <xf numFmtId="166" fontId="0" fillId="0" borderId="55" xfId="2" applyNumberFormat="1" applyFont="1" applyBorder="1"/>
    <xf numFmtId="167" fontId="0" fillId="0" borderId="55" xfId="0" applyNumberFormat="1" applyFont="1" applyBorder="1"/>
    <xf numFmtId="0" fontId="1" fillId="0" borderId="37" xfId="0" applyFont="1" applyBorder="1" applyAlignment="1"/>
    <xf numFmtId="0" fontId="1" fillId="0" borderId="37" xfId="0" applyFont="1" applyBorder="1" applyAlignment="1">
      <alignment horizontal="right"/>
    </xf>
    <xf numFmtId="167" fontId="1" fillId="0" borderId="38" xfId="0" applyNumberFormat="1" applyFont="1" applyBorder="1"/>
    <xf numFmtId="0" fontId="1" fillId="0" borderId="55" xfId="0" applyFont="1" applyBorder="1" applyAlignment="1">
      <alignment horizontal="center"/>
    </xf>
    <xf numFmtId="0" fontId="0" fillId="0" borderId="38" xfId="0" applyBorder="1" applyAlignment="1">
      <alignment horizontal="center"/>
    </xf>
    <xf numFmtId="0" fontId="0" fillId="0" borderId="29" xfId="0" applyBorder="1" applyAlignment="1">
      <alignment horizontal="center" vertical="top"/>
    </xf>
    <xf numFmtId="0" fontId="0" fillId="0" borderId="43" xfId="0" applyBorder="1" applyAlignment="1">
      <alignment horizontal="center" vertical="top"/>
    </xf>
    <xf numFmtId="0" fontId="0" fillId="0" borderId="59" xfId="0" applyBorder="1" applyAlignment="1">
      <alignment horizontal="center"/>
    </xf>
    <xf numFmtId="0" fontId="0" fillId="0" borderId="55" xfId="0" applyFill="1" applyBorder="1" applyAlignment="1"/>
    <xf numFmtId="0" fontId="0" fillId="0" borderId="13" xfId="0" applyFont="1" applyFill="1" applyBorder="1" applyAlignment="1">
      <alignment horizontal="center"/>
    </xf>
    <xf numFmtId="0" fontId="1" fillId="0" borderId="55" xfId="0" applyFont="1" applyFill="1" applyBorder="1" applyAlignment="1"/>
    <xf numFmtId="0" fontId="0" fillId="0" borderId="18" xfId="0" applyFill="1" applyBorder="1" applyAlignment="1">
      <alignment horizontal="center"/>
    </xf>
    <xf numFmtId="0" fontId="0" fillId="0" borderId="44" xfId="0" applyFill="1" applyBorder="1" applyAlignment="1">
      <alignment horizontal="center"/>
    </xf>
    <xf numFmtId="0" fontId="1" fillId="0" borderId="15" xfId="0" applyFont="1" applyFill="1" applyBorder="1"/>
    <xf numFmtId="166" fontId="0" fillId="0" borderId="5" xfId="0" applyNumberFormat="1" applyBorder="1" applyAlignment="1">
      <alignment horizontal="center"/>
    </xf>
    <xf numFmtId="0" fontId="1" fillId="0" borderId="2" xfId="0" applyFont="1" applyFill="1" applyBorder="1" applyAlignment="1">
      <alignment horizontal="left"/>
    </xf>
    <xf numFmtId="0" fontId="7" fillId="0" borderId="4" xfId="0" applyFont="1" applyFill="1" applyBorder="1" applyAlignment="1">
      <alignment horizontal="left"/>
    </xf>
    <xf numFmtId="0" fontId="1" fillId="0" borderId="65" xfId="0" applyFont="1" applyBorder="1" applyAlignment="1">
      <alignment horizontal="center" vertical="center"/>
    </xf>
    <xf numFmtId="0" fontId="0" fillId="0" borderId="66" xfId="0" applyBorder="1" applyAlignment="1">
      <alignment horizontal="center" vertical="center"/>
    </xf>
    <xf numFmtId="0" fontId="1" fillId="0" borderId="66" xfId="0" applyFont="1" applyBorder="1"/>
    <xf numFmtId="0" fontId="0" fillId="0" borderId="66" xfId="0" quotePrefix="1" applyBorder="1"/>
    <xf numFmtId="20" fontId="0" fillId="0" borderId="66" xfId="0" quotePrefix="1" applyNumberFormat="1" applyBorder="1" applyAlignment="1">
      <alignment horizontal="center"/>
    </xf>
    <xf numFmtId="0" fontId="1" fillId="0" borderId="66" xfId="0" applyFont="1" applyBorder="1" applyAlignment="1">
      <alignment horizontal="left"/>
    </xf>
    <xf numFmtId="0" fontId="1" fillId="0" borderId="66" xfId="0" quotePrefix="1" applyFont="1" applyBorder="1" applyAlignment="1">
      <alignment horizontal="center"/>
    </xf>
    <xf numFmtId="0" fontId="0" fillId="0" borderId="66" xfId="0" applyBorder="1"/>
    <xf numFmtId="0" fontId="0" fillId="0" borderId="66" xfId="0" quotePrefix="1" applyBorder="1" applyAlignment="1">
      <alignment horizontal="center"/>
    </xf>
    <xf numFmtId="0" fontId="0" fillId="0" borderId="67" xfId="0" applyBorder="1"/>
    <xf numFmtId="0" fontId="1" fillId="0" borderId="68" xfId="0" applyFont="1" applyBorder="1" applyAlignment="1">
      <alignment horizontal="center" vertical="center"/>
    </xf>
    <xf numFmtId="0" fontId="0" fillId="0" borderId="66" xfId="0" quotePrefix="1" applyBorder="1" applyAlignment="1">
      <alignment horizontal="right"/>
    </xf>
    <xf numFmtId="0" fontId="0" fillId="0" borderId="66" xfId="0" applyFill="1" applyBorder="1"/>
    <xf numFmtId="0" fontId="0" fillId="0" borderId="66" xfId="0" applyFill="1" applyBorder="1" applyAlignment="1">
      <alignment horizontal="right"/>
    </xf>
    <xf numFmtId="0" fontId="1" fillId="0" borderId="66" xfId="0" quotePrefix="1" applyFont="1" applyBorder="1" applyAlignment="1">
      <alignment horizontal="right"/>
    </xf>
    <xf numFmtId="0" fontId="0" fillId="0" borderId="66" xfId="0" quotePrefix="1" applyFill="1" applyBorder="1" applyAlignment="1">
      <alignment horizontal="right"/>
    </xf>
    <xf numFmtId="0" fontId="3" fillId="0" borderId="66" xfId="0" quotePrefix="1" applyFont="1" applyFill="1" applyBorder="1" applyAlignment="1">
      <alignment horizontal="right"/>
    </xf>
    <xf numFmtId="0" fontId="0" fillId="0" borderId="66" xfId="0" applyBorder="1" applyAlignment="1">
      <alignment horizontal="right"/>
    </xf>
    <xf numFmtId="0" fontId="0" fillId="0" borderId="64" xfId="0" quotePrefix="1" applyFill="1" applyBorder="1" applyAlignment="1">
      <alignment horizontal="right"/>
    </xf>
    <xf numFmtId="0" fontId="7" fillId="0" borderId="4" xfId="0" applyFont="1" applyFill="1" applyBorder="1" applyAlignment="1"/>
    <xf numFmtId="0" fontId="7" fillId="0" borderId="2" xfId="0" applyFont="1" applyFill="1" applyBorder="1" applyAlignment="1"/>
    <xf numFmtId="0" fontId="1" fillId="0" borderId="4" xfId="0" quotePrefix="1" applyFont="1" applyFill="1" applyBorder="1" applyAlignment="1"/>
    <xf numFmtId="0" fontId="0" fillId="0" borderId="60" xfId="0" quotePrefix="1" applyFill="1" applyBorder="1" applyAlignment="1">
      <alignment horizontal="right"/>
    </xf>
    <xf numFmtId="0" fontId="0" fillId="0" borderId="61" xfId="0" applyFill="1" applyBorder="1"/>
    <xf numFmtId="0" fontId="0" fillId="0" borderId="4" xfId="0" quotePrefix="1" applyFill="1" applyBorder="1" applyAlignment="1">
      <alignment horizontal="right"/>
    </xf>
    <xf numFmtId="0" fontId="1" fillId="0" borderId="2" xfId="0" applyFont="1" applyFill="1" applyBorder="1"/>
    <xf numFmtId="0" fontId="0" fillId="0" borderId="4" xfId="0" applyFont="1" applyFill="1" applyBorder="1" applyAlignment="1">
      <alignment horizontal="right"/>
    </xf>
    <xf numFmtId="0" fontId="1" fillId="0" borderId="4" xfId="0" applyFont="1" applyFill="1" applyBorder="1" applyAlignment="1">
      <alignment horizontal="left"/>
    </xf>
    <xf numFmtId="0" fontId="1" fillId="0" borderId="4" xfId="0" applyFont="1" applyFill="1" applyBorder="1" applyAlignment="1">
      <alignment horizontal="right"/>
    </xf>
    <xf numFmtId="0" fontId="1" fillId="0" borderId="2" xfId="0" quotePrefix="1" applyFont="1" applyFill="1" applyBorder="1" applyAlignment="1"/>
    <xf numFmtId="0" fontId="7" fillId="0" borderId="2" xfId="0" applyFont="1" applyFill="1" applyBorder="1"/>
    <xf numFmtId="0" fontId="0" fillId="0" borderId="2" xfId="0" applyFont="1" applyFill="1" applyBorder="1"/>
    <xf numFmtId="0" fontId="0" fillId="0" borderId="45" xfId="0" quotePrefix="1" applyFill="1" applyBorder="1" applyAlignment="1">
      <alignment horizontal="right"/>
    </xf>
    <xf numFmtId="0" fontId="0" fillId="0" borderId="69" xfId="0" applyFill="1" applyBorder="1"/>
    <xf numFmtId="0" fontId="1" fillId="0" borderId="4" xfId="0" applyFont="1" applyFill="1" applyBorder="1" applyAlignment="1">
      <alignment horizontal="right" wrapText="1"/>
    </xf>
    <xf numFmtId="0" fontId="0" fillId="0" borderId="2" xfId="0" applyFont="1" applyFill="1" applyBorder="1" applyAlignment="1">
      <alignment horizontal="left" wrapText="1"/>
    </xf>
    <xf numFmtId="0" fontId="1" fillId="0" borderId="4" xfId="0" applyFont="1" applyFill="1" applyBorder="1" applyAlignment="1">
      <alignment horizontal="left" wrapText="1"/>
    </xf>
    <xf numFmtId="0" fontId="1" fillId="0" borderId="2" xfId="0" applyFont="1" applyFill="1" applyBorder="1" applyAlignment="1">
      <alignment horizontal="left" wrapText="1"/>
    </xf>
    <xf numFmtId="0" fontId="0" fillId="0" borderId="4" xfId="0" quotePrefix="1" applyFill="1" applyBorder="1" applyAlignment="1">
      <alignment horizontal="right" wrapText="1"/>
    </xf>
    <xf numFmtId="0" fontId="7" fillId="0" borderId="2" xfId="0" applyFont="1" applyFill="1" applyBorder="1" applyAlignment="1">
      <alignment wrapText="1"/>
    </xf>
    <xf numFmtId="0" fontId="0" fillId="0" borderId="4" xfId="0" quotePrefix="1" applyFont="1" applyFill="1" applyBorder="1" applyAlignment="1">
      <alignment horizontal="right" wrapText="1"/>
    </xf>
    <xf numFmtId="0" fontId="0" fillId="0" borderId="2" xfId="0" applyFont="1" applyFill="1" applyBorder="1" applyAlignment="1">
      <alignment wrapText="1"/>
    </xf>
    <xf numFmtId="0" fontId="0" fillId="0" borderId="62" xfId="0" quotePrefix="1" applyFont="1" applyFill="1" applyBorder="1" applyAlignment="1">
      <alignment horizontal="right" wrapText="1"/>
    </xf>
    <xf numFmtId="0" fontId="0" fillId="0" borderId="8" xfId="0" applyFont="1" applyFill="1" applyBorder="1" applyAlignment="1">
      <alignment wrapText="1"/>
    </xf>
    <xf numFmtId="0" fontId="0" fillId="0" borderId="2" xfId="0" applyBorder="1" applyAlignment="1">
      <alignment wrapText="1"/>
    </xf>
    <xf numFmtId="0" fontId="0" fillId="0" borderId="2" xfId="0" applyFill="1" applyBorder="1" applyAlignment="1">
      <alignment wrapText="1"/>
    </xf>
    <xf numFmtId="0" fontId="1" fillId="0" borderId="2" xfId="0" applyFont="1" applyBorder="1" applyAlignment="1">
      <alignment wrapText="1"/>
    </xf>
    <xf numFmtId="0" fontId="6" fillId="0" borderId="2" xfId="0" applyFont="1" applyBorder="1" applyAlignment="1">
      <alignment wrapText="1"/>
    </xf>
    <xf numFmtId="0" fontId="0" fillId="0" borderId="2" xfId="0" applyFont="1" applyBorder="1" applyAlignment="1">
      <alignment vertical="center" wrapText="1"/>
    </xf>
    <xf numFmtId="0" fontId="0" fillId="0" borderId="2" xfId="0" applyFont="1" applyFill="1"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wrapText="1"/>
    </xf>
    <xf numFmtId="0" fontId="0" fillId="0" borderId="8" xfId="0" quotePrefix="1" applyFill="1" applyBorder="1" applyAlignment="1">
      <alignment wrapText="1"/>
    </xf>
    <xf numFmtId="0" fontId="0" fillId="0" borderId="2" xfId="0" quotePrefix="1" applyBorder="1" applyAlignment="1">
      <alignment horizontal="justify" vertical="top" wrapText="1"/>
    </xf>
    <xf numFmtId="0" fontId="9" fillId="0" borderId="2" xfId="0" applyFont="1" applyBorder="1" applyAlignment="1">
      <alignment horizontal="justify" vertical="top" wrapText="1"/>
    </xf>
    <xf numFmtId="0" fontId="6" fillId="0" borderId="2" xfId="0" applyFont="1" applyBorder="1" applyAlignment="1">
      <alignment horizontal="justify" vertical="top" wrapText="1"/>
    </xf>
    <xf numFmtId="0" fontId="0" fillId="0" borderId="14" xfId="0" applyFont="1" applyBorder="1" applyAlignment="1">
      <alignment horizontal="center"/>
    </xf>
    <xf numFmtId="0" fontId="0" fillId="0" borderId="4" xfId="0" applyFont="1" applyBorder="1"/>
    <xf numFmtId="0" fontId="0" fillId="0" borderId="0" xfId="0" applyFont="1" applyBorder="1"/>
    <xf numFmtId="0" fontId="0" fillId="0" borderId="2" xfId="0" applyFont="1" applyBorder="1"/>
    <xf numFmtId="0" fontId="0" fillId="0" borderId="5" xfId="0" applyFont="1" applyBorder="1" applyAlignment="1">
      <alignment horizontal="center"/>
    </xf>
    <xf numFmtId="166" fontId="0" fillId="0" borderId="5" xfId="0" applyNumberFormat="1" applyFont="1" applyBorder="1" applyAlignment="1">
      <alignment horizontal="center"/>
    </xf>
    <xf numFmtId="0" fontId="0" fillId="0" borderId="0" xfId="0" quotePrefix="1" applyFont="1" applyBorder="1" applyAlignment="1">
      <alignment horizontal="right"/>
    </xf>
    <xf numFmtId="164" fontId="0" fillId="0" borderId="0" xfId="2" applyFont="1" applyAlignment="1">
      <alignment horizontal="center"/>
    </xf>
    <xf numFmtId="0" fontId="0" fillId="0" borderId="2" xfId="0" applyFont="1" applyBorder="1" applyAlignment="1">
      <alignment vertical="top"/>
    </xf>
    <xf numFmtId="0" fontId="0" fillId="0" borderId="0" xfId="0" applyFont="1" applyBorder="1" applyAlignment="1">
      <alignment horizontal="right"/>
    </xf>
    <xf numFmtId="0" fontId="0" fillId="0" borderId="2" xfId="0" quotePrefix="1" applyFont="1" applyFill="1" applyBorder="1"/>
    <xf numFmtId="0" fontId="0" fillId="0" borderId="25" xfId="0" applyFont="1" applyFill="1" applyBorder="1" applyAlignment="1"/>
    <xf numFmtId="0" fontId="0" fillId="0" borderId="15" xfId="0" quotePrefix="1" applyFont="1" applyFill="1" applyBorder="1" applyAlignment="1">
      <alignment horizontal="right"/>
    </xf>
    <xf numFmtId="0" fontId="0" fillId="0" borderId="15" xfId="0" applyFont="1" applyFill="1" applyBorder="1"/>
    <xf numFmtId="0" fontId="0" fillId="0" borderId="46" xfId="0" applyFont="1" applyFill="1" applyBorder="1" applyAlignment="1">
      <alignment horizontal="center"/>
    </xf>
    <xf numFmtId="0" fontId="0" fillId="0" borderId="41" xfId="0" applyFont="1" applyFill="1" applyBorder="1" applyAlignment="1">
      <alignment horizontal="center"/>
    </xf>
    <xf numFmtId="0" fontId="0" fillId="0" borderId="5" xfId="0" applyFont="1" applyFill="1" applyBorder="1"/>
    <xf numFmtId="0" fontId="0" fillId="0" borderId="16" xfId="0" applyFont="1" applyFill="1" applyBorder="1" applyAlignment="1">
      <alignment horizontal="center"/>
    </xf>
    <xf numFmtId="0" fontId="0" fillId="0" borderId="0" xfId="0" applyFont="1" applyFill="1" applyBorder="1" applyAlignment="1">
      <alignment horizontal="center"/>
    </xf>
    <xf numFmtId="0" fontId="0" fillId="0" borderId="0" xfId="0" quotePrefix="1" applyFont="1" applyFill="1" applyBorder="1"/>
    <xf numFmtId="0" fontId="0" fillId="0" borderId="27" xfId="0" applyFont="1" applyFill="1" applyBorder="1" applyAlignment="1">
      <alignment horizontal="center"/>
    </xf>
    <xf numFmtId="0" fontId="0" fillId="0" borderId="17" xfId="0" applyFont="1" applyFill="1" applyBorder="1" applyAlignment="1">
      <alignment horizontal="center"/>
    </xf>
    <xf numFmtId="0" fontId="7" fillId="0" borderId="4" xfId="0" applyFont="1" applyFill="1" applyBorder="1" applyAlignment="1">
      <alignment horizontal="left"/>
    </xf>
    <xf numFmtId="0" fontId="7" fillId="0" borderId="0" xfId="0" applyFont="1" applyFill="1" applyBorder="1" applyAlignment="1">
      <alignment horizontal="left"/>
    </xf>
    <xf numFmtId="0" fontId="1" fillId="0" borderId="0" xfId="0" applyFont="1" applyFill="1" applyBorder="1" applyAlignment="1">
      <alignment horizontal="left"/>
    </xf>
    <xf numFmtId="0" fontId="1" fillId="0" borderId="2" xfId="0" applyFont="1" applyFill="1" applyBorder="1" applyAlignment="1">
      <alignment horizontal="left"/>
    </xf>
    <xf numFmtId="0" fontId="1" fillId="0" borderId="1" xfId="0" applyFont="1" applyBorder="1" applyAlignment="1">
      <alignment horizontal="center"/>
    </xf>
    <xf numFmtId="0" fontId="4" fillId="0" borderId="0" xfId="0" applyFont="1" applyBorder="1" applyAlignment="1">
      <alignment horizontal="center"/>
    </xf>
    <xf numFmtId="0" fontId="0" fillId="2" borderId="2" xfId="0" applyFont="1" applyFill="1" applyBorder="1" applyAlignment="1">
      <alignment horizontal="left"/>
    </xf>
    <xf numFmtId="166" fontId="0" fillId="2" borderId="5" xfId="0" applyNumberFormat="1" applyFill="1" applyBorder="1" applyAlignment="1">
      <alignment horizontal="center"/>
    </xf>
    <xf numFmtId="164" fontId="0" fillId="0" borderId="0" xfId="2" applyFont="1"/>
    <xf numFmtId="169" fontId="0" fillId="0" borderId="0" xfId="0" applyNumberFormat="1"/>
    <xf numFmtId="169" fontId="0" fillId="0" borderId="0" xfId="0" applyNumberFormat="1" applyFont="1"/>
    <xf numFmtId="0" fontId="10" fillId="0" borderId="0" xfId="0" quotePrefix="1" applyFont="1" applyBorder="1" applyAlignment="1">
      <alignment horizontal="right"/>
    </xf>
    <xf numFmtId="0" fontId="10" fillId="0" borderId="2" xfId="0" applyFont="1" applyBorder="1"/>
    <xf numFmtId="0" fontId="10" fillId="0" borderId="5" xfId="0" applyFont="1" applyBorder="1" applyAlignment="1">
      <alignment horizontal="center"/>
    </xf>
    <xf numFmtId="166" fontId="10" fillId="0" borderId="5" xfId="0" applyNumberFormat="1" applyFont="1" applyBorder="1" applyAlignment="1">
      <alignment horizontal="center"/>
    </xf>
    <xf numFmtId="0" fontId="10" fillId="0" borderId="2" xfId="0" applyFont="1" applyFill="1" applyBorder="1"/>
    <xf numFmtId="0" fontId="11" fillId="0" borderId="0" xfId="0" quotePrefix="1" applyFont="1" applyFill="1" applyBorder="1" applyAlignment="1">
      <alignment horizontal="right"/>
    </xf>
    <xf numFmtId="0" fontId="10" fillId="0" borderId="5" xfId="0" applyFont="1" applyFill="1" applyBorder="1" applyAlignment="1">
      <alignment horizontal="center"/>
    </xf>
    <xf numFmtId="41" fontId="10" fillId="0" borderId="5" xfId="1" applyFont="1" applyFill="1" applyBorder="1" applyAlignment="1">
      <alignment horizontal="center"/>
    </xf>
    <xf numFmtId="0" fontId="10" fillId="0" borderId="0" xfId="0" quotePrefix="1" applyFont="1" applyFill="1" applyBorder="1" applyAlignment="1">
      <alignment horizontal="right"/>
    </xf>
    <xf numFmtId="0" fontId="12" fillId="0" borderId="0" xfId="0" quotePrefix="1" applyFont="1" applyBorder="1" applyAlignment="1">
      <alignment horizontal="right"/>
    </xf>
    <xf numFmtId="0" fontId="12" fillId="0" borderId="2" xfId="0" applyFont="1" applyBorder="1"/>
    <xf numFmtId="0" fontId="10" fillId="0" borderId="0" xfId="0" applyFont="1" applyFill="1" applyBorder="1" applyAlignment="1">
      <alignment horizontal="left"/>
    </xf>
    <xf numFmtId="0" fontId="12" fillId="0" borderId="0" xfId="0" applyFont="1" applyFill="1" applyBorder="1" applyAlignment="1">
      <alignment horizontal="right"/>
    </xf>
    <xf numFmtId="0" fontId="10" fillId="0" borderId="0" xfId="0" applyFont="1" applyFill="1" applyBorder="1"/>
    <xf numFmtId="0" fontId="10" fillId="2" borderId="0" xfId="0" applyFont="1" applyFill="1" applyBorder="1" applyAlignment="1">
      <alignment horizontal="left"/>
    </xf>
    <xf numFmtId="0" fontId="10" fillId="2" borderId="0" xfId="0" applyFont="1" applyFill="1" applyBorder="1"/>
    <xf numFmtId="166" fontId="10" fillId="2" borderId="5" xfId="0" applyNumberFormat="1" applyFont="1" applyFill="1" applyBorder="1" applyAlignment="1">
      <alignment horizontal="center"/>
    </xf>
    <xf numFmtId="0" fontId="0" fillId="2" borderId="2" xfId="0" applyFont="1" applyFill="1" applyBorder="1" applyAlignment="1">
      <alignment vertical="center"/>
    </xf>
    <xf numFmtId="0" fontId="0" fillId="2" borderId="2" xfId="0" applyFont="1" applyFill="1" applyBorder="1"/>
    <xf numFmtId="0" fontId="10" fillId="2" borderId="2" xfId="0" applyFont="1" applyFill="1" applyBorder="1"/>
    <xf numFmtId="0" fontId="0" fillId="2" borderId="2" xfId="0" applyFont="1" applyFill="1" applyBorder="1" applyAlignment="1">
      <alignment wrapText="1"/>
    </xf>
    <xf numFmtId="166" fontId="0" fillId="2" borderId="5" xfId="0" applyNumberFormat="1" applyFont="1" applyFill="1" applyBorder="1" applyAlignment="1">
      <alignment horizontal="center"/>
    </xf>
    <xf numFmtId="0" fontId="0" fillId="2" borderId="5" xfId="0" applyFont="1" applyFill="1" applyBorder="1" applyAlignment="1">
      <alignment horizontal="center"/>
    </xf>
    <xf numFmtId="0" fontId="10" fillId="2" borderId="2" xfId="0" applyFont="1" applyFill="1" applyBorder="1" applyAlignment="1">
      <alignment wrapText="1"/>
    </xf>
    <xf numFmtId="0" fontId="10" fillId="2" borderId="0" xfId="0" applyFont="1" applyFill="1" applyBorder="1" applyAlignment="1">
      <alignment horizontal="left" wrapText="1"/>
    </xf>
    <xf numFmtId="0" fontId="10" fillId="2" borderId="2" xfId="0" applyFont="1" applyFill="1" applyBorder="1" applyAlignment="1">
      <alignment horizontal="left"/>
    </xf>
    <xf numFmtId="0" fontId="0" fillId="2" borderId="0" xfId="0" applyFill="1" applyAlignment="1">
      <alignment horizontal="center"/>
    </xf>
    <xf numFmtId="164" fontId="0" fillId="2" borderId="0" xfId="2" applyFont="1" applyFill="1" applyAlignment="1">
      <alignment horizontal="center"/>
    </xf>
    <xf numFmtId="0" fontId="1" fillId="4" borderId="0" xfId="0" applyFont="1" applyFill="1" applyAlignment="1">
      <alignment horizontal="center"/>
    </xf>
    <xf numFmtId="164" fontId="1" fillId="4" borderId="0" xfId="0" applyNumberFormat="1" applyFont="1" applyFill="1" applyAlignment="1">
      <alignment horizontal="center"/>
    </xf>
    <xf numFmtId="165" fontId="0" fillId="0" borderId="0" xfId="0" applyNumberFormat="1" applyAlignment="1">
      <alignment horizontal="center"/>
    </xf>
    <xf numFmtId="166" fontId="0" fillId="3" borderId="5" xfId="0" applyNumberFormat="1" applyFill="1" applyBorder="1" applyAlignment="1">
      <alignment horizont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66" fontId="1" fillId="0" borderId="18" xfId="2" applyNumberFormat="1" applyFont="1" applyBorder="1" applyAlignment="1">
      <alignment horizontal="center" vertical="center"/>
    </xf>
    <xf numFmtId="166" fontId="1" fillId="0" borderId="19" xfId="2" applyNumberFormat="1" applyFont="1" applyBorder="1" applyAlignment="1">
      <alignment horizontal="center" vertical="center"/>
    </xf>
    <xf numFmtId="0" fontId="7" fillId="0" borderId="4" xfId="0" applyFont="1" applyFill="1" applyBorder="1" applyAlignment="1">
      <alignment horizontal="left"/>
    </xf>
    <xf numFmtId="0" fontId="7" fillId="0" borderId="0" xfId="0" applyFont="1" applyFill="1" applyBorder="1" applyAlignment="1">
      <alignment horizontal="left"/>
    </xf>
    <xf numFmtId="0" fontId="7" fillId="0" borderId="2" xfId="0" applyFont="1" applyFill="1" applyBorder="1" applyAlignment="1">
      <alignment horizontal="left"/>
    </xf>
    <xf numFmtId="0" fontId="1" fillId="0" borderId="0" xfId="0" applyFont="1" applyFill="1" applyBorder="1" applyAlignment="1">
      <alignment horizontal="left"/>
    </xf>
    <xf numFmtId="0" fontId="1" fillId="0" borderId="2" xfId="0" applyFont="1" applyFill="1" applyBorder="1" applyAlignment="1">
      <alignment horizontal="left"/>
    </xf>
    <xf numFmtId="0" fontId="1" fillId="0" borderId="12" xfId="0" applyFont="1" applyFill="1" applyBorder="1" applyAlignment="1">
      <alignment horizontal="center"/>
    </xf>
    <xf numFmtId="0" fontId="1" fillId="0" borderId="1" xfId="0" applyFont="1" applyFill="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1" fillId="0" borderId="47" xfId="0" applyFont="1" applyFill="1" applyBorder="1" applyAlignment="1">
      <alignment horizontal="center"/>
    </xf>
    <xf numFmtId="0" fontId="1" fillId="0" borderId="48" xfId="0" applyFont="1" applyFill="1" applyBorder="1" applyAlignment="1">
      <alignment horizontal="center"/>
    </xf>
    <xf numFmtId="0" fontId="1" fillId="0" borderId="3" xfId="0" applyFont="1" applyFill="1" applyBorder="1" applyAlignment="1">
      <alignment horizontal="center"/>
    </xf>
    <xf numFmtId="0" fontId="1" fillId="0" borderId="4" xfId="0" quotePrefix="1" applyFont="1" applyFill="1" applyBorder="1" applyAlignment="1">
      <alignment horizontal="left"/>
    </xf>
    <xf numFmtId="0" fontId="1" fillId="0" borderId="0" xfId="0" quotePrefix="1" applyFont="1" applyFill="1" applyBorder="1" applyAlignment="1">
      <alignment horizontal="left"/>
    </xf>
    <xf numFmtId="0" fontId="1" fillId="0" borderId="70" xfId="0" applyFont="1" applyFill="1" applyBorder="1" applyAlignment="1">
      <alignment horizontal="center"/>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166" fontId="1" fillId="0" borderId="49" xfId="2" applyNumberFormat="1" applyFont="1" applyBorder="1" applyAlignment="1">
      <alignment horizontal="center" vertical="center"/>
    </xf>
    <xf numFmtId="166" fontId="1" fillId="0" borderId="50" xfId="2" applyNumberFormat="1"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 xfId="0" applyFont="1" applyFill="1" applyBorder="1" applyAlignment="1">
      <alignment horizontal="left"/>
    </xf>
    <xf numFmtId="0" fontId="1" fillId="0" borderId="58" xfId="0" applyFont="1" applyBorder="1" applyAlignment="1">
      <alignment horizont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Fill="1" applyBorder="1" applyAlignment="1">
      <alignment horizontal="left" wrapText="1"/>
    </xf>
    <xf numFmtId="0" fontId="1" fillId="0" borderId="2" xfId="0" applyFont="1" applyFill="1" applyBorder="1" applyAlignment="1">
      <alignment horizontal="left" wrapText="1"/>
    </xf>
  </cellXfs>
  <cellStyles count="3">
    <cellStyle name="Comma" xfId="2" builtinId="3"/>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07"/>
  <sheetViews>
    <sheetView topLeftCell="A581" zoomScale="88" zoomScaleNormal="88" workbookViewId="0">
      <selection activeCell="B598" sqref="B598:E598"/>
    </sheetView>
  </sheetViews>
  <sheetFormatPr defaultRowHeight="14.5" x14ac:dyDescent="0.35"/>
  <cols>
    <col min="1" max="1" width="4" customWidth="1"/>
    <col min="2" max="2" width="6.453125" style="1" customWidth="1"/>
    <col min="3" max="3" width="1.08984375" customWidth="1"/>
    <col min="4" max="4" width="4.90625" customWidth="1"/>
    <col min="5" max="5" width="75.453125" bestFit="1" customWidth="1"/>
    <col min="6" max="6" width="6.08984375" style="1" customWidth="1"/>
    <col min="7" max="7" width="9.08984375" style="1" customWidth="1"/>
    <col min="8" max="8" width="26.08984375" style="1" customWidth="1"/>
    <col min="9" max="9" width="23.453125" style="55" customWidth="1"/>
    <col min="10" max="10" width="16.90625" customWidth="1"/>
  </cols>
  <sheetData>
    <row r="1" spans="2:9" ht="18.5" x14ac:dyDescent="0.45">
      <c r="B1" s="334" t="s">
        <v>391</v>
      </c>
      <c r="C1" s="334"/>
      <c r="D1" s="334"/>
      <c r="E1" s="334"/>
      <c r="F1" s="334"/>
      <c r="G1" s="334"/>
      <c r="H1" s="334"/>
      <c r="I1" s="334"/>
    </row>
    <row r="2" spans="2:9" ht="18.5" x14ac:dyDescent="0.45">
      <c r="B2" s="334" t="s">
        <v>392</v>
      </c>
      <c r="C2" s="334"/>
      <c r="D2" s="334"/>
      <c r="E2" s="334"/>
      <c r="F2" s="334"/>
      <c r="G2" s="334"/>
      <c r="H2" s="334"/>
      <c r="I2" s="334"/>
    </row>
    <row r="3" spans="2:9" ht="18.5" x14ac:dyDescent="0.45">
      <c r="B3" s="335" t="s">
        <v>393</v>
      </c>
      <c r="C3" s="335"/>
      <c r="D3" s="335"/>
      <c r="E3" s="335"/>
      <c r="F3" s="335"/>
      <c r="G3" s="335"/>
      <c r="H3" s="335"/>
      <c r="I3" s="335"/>
    </row>
    <row r="4" spans="2:9" ht="9.65" customHeight="1" x14ac:dyDescent="0.45">
      <c r="B4" s="7"/>
      <c r="C4" s="7"/>
      <c r="D4" s="7"/>
      <c r="E4" s="7"/>
      <c r="F4" s="7"/>
      <c r="G4" s="7"/>
      <c r="H4" s="7"/>
    </row>
    <row r="5" spans="2:9" ht="9.65" customHeight="1" thickBot="1" x14ac:dyDescent="0.4"/>
    <row r="6" spans="2:9" x14ac:dyDescent="0.35">
      <c r="B6" s="313" t="s">
        <v>0</v>
      </c>
      <c r="C6" s="317" t="s">
        <v>1</v>
      </c>
      <c r="D6" s="317"/>
      <c r="E6" s="317"/>
      <c r="F6" s="315" t="s">
        <v>2</v>
      </c>
      <c r="G6" s="316"/>
      <c r="H6" s="319" t="s">
        <v>395</v>
      </c>
      <c r="I6" s="321" t="s">
        <v>396</v>
      </c>
    </row>
    <row r="7" spans="2:9" x14ac:dyDescent="0.35">
      <c r="B7" s="314"/>
      <c r="C7" s="318"/>
      <c r="D7" s="318"/>
      <c r="E7" s="318"/>
      <c r="F7" s="3" t="s">
        <v>109</v>
      </c>
      <c r="G7" s="167" t="s">
        <v>3</v>
      </c>
      <c r="H7" s="320"/>
      <c r="I7" s="322"/>
    </row>
    <row r="8" spans="2:9" ht="15" thickBot="1" x14ac:dyDescent="0.4">
      <c r="B8" s="76" t="s">
        <v>7</v>
      </c>
      <c r="C8" s="77" t="s">
        <v>138</v>
      </c>
      <c r="D8" s="78"/>
      <c r="E8" s="79"/>
      <c r="F8" s="80"/>
      <c r="G8" s="80"/>
      <c r="H8" s="80"/>
      <c r="I8" s="81"/>
    </row>
    <row r="9" spans="2:9" x14ac:dyDescent="0.35">
      <c r="B9" s="42"/>
      <c r="C9" s="5" t="s">
        <v>9</v>
      </c>
      <c r="D9" s="43"/>
      <c r="E9" s="4"/>
      <c r="F9" s="22"/>
      <c r="G9" s="22"/>
      <c r="H9" s="22"/>
      <c r="I9" s="56"/>
    </row>
    <row r="10" spans="2:9" x14ac:dyDescent="0.35">
      <c r="B10" s="44">
        <v>1</v>
      </c>
      <c r="C10" s="12" t="s">
        <v>4</v>
      </c>
      <c r="D10" s="29"/>
      <c r="E10" s="13"/>
      <c r="F10" s="41"/>
      <c r="G10" s="41"/>
      <c r="H10" s="41"/>
      <c r="I10" s="67"/>
    </row>
    <row r="11" spans="2:9" x14ac:dyDescent="0.35">
      <c r="B11" s="45"/>
      <c r="C11" s="14"/>
      <c r="D11" s="46" t="s">
        <v>5</v>
      </c>
      <c r="E11" s="15"/>
      <c r="F11" s="22">
        <v>1</v>
      </c>
      <c r="G11" s="22" t="s">
        <v>30</v>
      </c>
      <c r="H11" s="189">
        <v>8220000000</v>
      </c>
      <c r="I11" s="56">
        <v>8220000000</v>
      </c>
    </row>
    <row r="12" spans="2:9" s="11" customFormat="1" ht="29" x14ac:dyDescent="0.35">
      <c r="B12" s="45"/>
      <c r="C12" s="14"/>
      <c r="D12" s="46"/>
      <c r="E12" s="16" t="s">
        <v>146</v>
      </c>
      <c r="F12" s="22"/>
      <c r="G12" s="22"/>
      <c r="H12" s="22"/>
      <c r="I12" s="56"/>
    </row>
    <row r="13" spans="2:9" s="11" customFormat="1" ht="43.5" x14ac:dyDescent="0.35">
      <c r="B13" s="45"/>
      <c r="C13" s="14"/>
      <c r="D13" s="46"/>
      <c r="E13" s="95" t="s">
        <v>147</v>
      </c>
      <c r="F13" s="22"/>
      <c r="G13" s="22"/>
      <c r="H13" s="22"/>
      <c r="I13" s="56"/>
    </row>
    <row r="14" spans="2:9" x14ac:dyDescent="0.35">
      <c r="B14" s="45"/>
      <c r="C14" s="14"/>
      <c r="D14" s="47" t="s">
        <v>32</v>
      </c>
      <c r="E14" s="18" t="s">
        <v>6</v>
      </c>
      <c r="F14" s="22">
        <v>1</v>
      </c>
      <c r="G14" s="22" t="s">
        <v>30</v>
      </c>
      <c r="H14" s="189">
        <v>150000000</v>
      </c>
      <c r="I14" s="56">
        <v>150000000</v>
      </c>
    </row>
    <row r="15" spans="2:9" s="11" customFormat="1" ht="88.5" customHeight="1" x14ac:dyDescent="0.35">
      <c r="B15" s="45"/>
      <c r="C15" s="14"/>
      <c r="D15" s="46"/>
      <c r="E15" s="17" t="s">
        <v>148</v>
      </c>
      <c r="F15" s="22"/>
      <c r="G15" s="22"/>
      <c r="H15" s="22"/>
      <c r="I15" s="56"/>
    </row>
    <row r="16" spans="2:9" ht="14.25" customHeight="1" x14ac:dyDescent="0.35">
      <c r="B16" s="45"/>
      <c r="C16" s="14"/>
      <c r="D16" s="46" t="s">
        <v>120</v>
      </c>
      <c r="E16" s="17" t="s">
        <v>134</v>
      </c>
      <c r="F16" s="22">
        <v>1</v>
      </c>
      <c r="G16" s="22" t="s">
        <v>30</v>
      </c>
      <c r="H16" s="189">
        <v>250000000</v>
      </c>
      <c r="I16" s="56">
        <v>250000000</v>
      </c>
    </row>
    <row r="17" spans="2:9" s="11" customFormat="1" x14ac:dyDescent="0.35">
      <c r="B17" s="45"/>
      <c r="C17" s="14"/>
      <c r="D17" s="46"/>
      <c r="E17" s="96" t="s">
        <v>149</v>
      </c>
      <c r="F17" s="22"/>
      <c r="G17" s="22"/>
      <c r="H17" s="22"/>
      <c r="I17" s="97"/>
    </row>
    <row r="18" spans="2:9" s="11" customFormat="1" x14ac:dyDescent="0.35">
      <c r="B18" s="45"/>
      <c r="C18" s="14"/>
      <c r="D18" s="46"/>
      <c r="E18" s="17" t="s">
        <v>150</v>
      </c>
      <c r="F18" s="22"/>
      <c r="G18" s="22"/>
      <c r="H18" s="22"/>
      <c r="I18" s="56"/>
    </row>
    <row r="19" spans="2:9" s="11" customFormat="1" x14ac:dyDescent="0.35">
      <c r="B19" s="45"/>
      <c r="C19" s="14"/>
      <c r="D19" s="46"/>
      <c r="E19" s="17" t="s">
        <v>151</v>
      </c>
      <c r="F19" s="22"/>
      <c r="G19" s="22"/>
      <c r="H19" s="22"/>
      <c r="I19" s="56"/>
    </row>
    <row r="20" spans="2:9" s="11" customFormat="1" x14ac:dyDescent="0.35">
      <c r="B20" s="45"/>
      <c r="C20" s="14"/>
      <c r="D20" s="46"/>
      <c r="E20" s="17" t="s">
        <v>152</v>
      </c>
      <c r="F20" s="22"/>
      <c r="G20" s="22"/>
      <c r="H20" s="22"/>
      <c r="I20" s="56"/>
    </row>
    <row r="21" spans="2:9" s="11" customFormat="1" x14ac:dyDescent="0.35">
      <c r="B21" s="45"/>
      <c r="C21" s="14"/>
      <c r="D21" s="46"/>
      <c r="E21" s="17" t="s">
        <v>153</v>
      </c>
      <c r="F21" s="22"/>
      <c r="G21" s="22"/>
      <c r="H21" s="22"/>
      <c r="I21" s="56"/>
    </row>
    <row r="22" spans="2:9" s="11" customFormat="1" x14ac:dyDescent="0.35">
      <c r="B22" s="45"/>
      <c r="C22" s="14"/>
      <c r="D22" s="46"/>
      <c r="E22" s="17" t="s">
        <v>154</v>
      </c>
      <c r="F22" s="22"/>
      <c r="G22" s="22"/>
      <c r="H22" s="22"/>
      <c r="I22" s="56"/>
    </row>
    <row r="23" spans="2:9" s="11" customFormat="1" x14ac:dyDescent="0.35">
      <c r="B23" s="45"/>
      <c r="C23" s="14"/>
      <c r="D23" s="46"/>
      <c r="E23" s="17" t="s">
        <v>155</v>
      </c>
      <c r="F23" s="22"/>
      <c r="G23" s="22"/>
      <c r="H23" s="22"/>
      <c r="I23" s="56"/>
    </row>
    <row r="24" spans="2:9" s="11" customFormat="1" x14ac:dyDescent="0.35">
      <c r="B24" s="45"/>
      <c r="C24" s="14"/>
      <c r="D24" s="46"/>
      <c r="E24" s="17" t="s">
        <v>156</v>
      </c>
      <c r="F24" s="22"/>
      <c r="G24" s="22"/>
      <c r="H24" s="22"/>
      <c r="I24" s="56"/>
    </row>
    <row r="25" spans="2:9" s="11" customFormat="1" x14ac:dyDescent="0.35">
      <c r="B25" s="45"/>
      <c r="C25" s="14"/>
      <c r="D25" s="46"/>
      <c r="E25" s="17" t="s">
        <v>157</v>
      </c>
      <c r="F25" s="22"/>
      <c r="G25" s="22"/>
      <c r="H25" s="22"/>
      <c r="I25" s="56"/>
    </row>
    <row r="26" spans="2:9" s="11" customFormat="1" x14ac:dyDescent="0.35">
      <c r="B26" s="45"/>
      <c r="C26" s="14"/>
      <c r="D26" s="46"/>
      <c r="E26" s="17" t="s">
        <v>158</v>
      </c>
      <c r="F26" s="22"/>
      <c r="G26" s="22"/>
      <c r="H26" s="22"/>
      <c r="I26" s="56"/>
    </row>
    <row r="27" spans="2:9" s="11" customFormat="1" x14ac:dyDescent="0.35">
      <c r="B27" s="45"/>
      <c r="C27" s="14"/>
      <c r="D27" s="46"/>
      <c r="E27" s="17" t="s">
        <v>159</v>
      </c>
      <c r="F27" s="22"/>
      <c r="G27" s="22"/>
      <c r="H27" s="22"/>
      <c r="I27" s="56"/>
    </row>
    <row r="28" spans="2:9" s="11" customFormat="1" x14ac:dyDescent="0.35">
      <c r="B28" s="45"/>
      <c r="C28" s="14"/>
      <c r="D28" s="46"/>
      <c r="E28" s="17" t="s">
        <v>160</v>
      </c>
      <c r="F28" s="22"/>
      <c r="G28" s="22"/>
      <c r="H28" s="22"/>
      <c r="I28" s="56"/>
    </row>
    <row r="29" spans="2:9" s="11" customFormat="1" x14ac:dyDescent="0.35">
      <c r="B29" s="45"/>
      <c r="C29" s="14"/>
      <c r="D29" s="46"/>
      <c r="E29" s="17" t="s">
        <v>161</v>
      </c>
      <c r="F29" s="22"/>
      <c r="G29" s="22"/>
      <c r="H29" s="22"/>
      <c r="I29" s="56"/>
    </row>
    <row r="30" spans="2:9" s="11" customFormat="1" x14ac:dyDescent="0.35">
      <c r="B30" s="45"/>
      <c r="C30" s="14"/>
      <c r="D30" s="46"/>
      <c r="E30" s="17"/>
      <c r="F30" s="22"/>
      <c r="G30" s="22"/>
      <c r="H30" s="22"/>
      <c r="I30" s="56"/>
    </row>
    <row r="31" spans="2:9" s="11" customFormat="1" x14ac:dyDescent="0.35">
      <c r="B31" s="45"/>
      <c r="C31" s="14"/>
      <c r="D31" s="46"/>
      <c r="E31" s="96" t="s">
        <v>162</v>
      </c>
      <c r="F31" s="22"/>
      <c r="G31" s="22"/>
      <c r="H31" s="22"/>
      <c r="I31" s="56"/>
    </row>
    <row r="32" spans="2:9" s="11" customFormat="1" x14ac:dyDescent="0.35">
      <c r="B32" s="45"/>
      <c r="C32" s="14"/>
      <c r="D32" s="46"/>
      <c r="E32" s="17" t="s">
        <v>163</v>
      </c>
      <c r="F32" s="22"/>
      <c r="G32" s="22"/>
      <c r="H32" s="22"/>
      <c r="I32" s="56"/>
    </row>
    <row r="33" spans="2:9" s="11" customFormat="1" x14ac:dyDescent="0.35">
      <c r="B33" s="45"/>
      <c r="C33" s="14"/>
      <c r="D33" s="46"/>
      <c r="E33" s="17" t="s">
        <v>164</v>
      </c>
      <c r="F33" s="22"/>
      <c r="G33" s="22"/>
      <c r="H33" s="22"/>
      <c r="I33" s="56"/>
    </row>
    <row r="34" spans="2:9" s="11" customFormat="1" x14ac:dyDescent="0.35">
      <c r="B34" s="45"/>
      <c r="C34" s="14"/>
      <c r="D34" s="46"/>
      <c r="E34" s="17" t="s">
        <v>165</v>
      </c>
      <c r="F34" s="22"/>
      <c r="G34" s="22"/>
      <c r="H34" s="22"/>
      <c r="I34" s="56"/>
    </row>
    <row r="35" spans="2:9" s="11" customFormat="1" x14ac:dyDescent="0.35">
      <c r="B35" s="45"/>
      <c r="C35" s="14"/>
      <c r="D35" s="46"/>
      <c r="E35" s="17" t="s">
        <v>166</v>
      </c>
      <c r="F35" s="22"/>
      <c r="G35" s="22"/>
      <c r="H35" s="22"/>
      <c r="I35" s="56"/>
    </row>
    <row r="36" spans="2:9" s="11" customFormat="1" x14ac:dyDescent="0.35">
      <c r="B36" s="45"/>
      <c r="C36" s="14"/>
      <c r="D36" s="46"/>
      <c r="E36" s="17" t="s">
        <v>167</v>
      </c>
      <c r="F36" s="22"/>
      <c r="G36" s="22"/>
      <c r="H36" s="22"/>
      <c r="I36" s="56"/>
    </row>
    <row r="37" spans="2:9" s="11" customFormat="1" x14ac:dyDescent="0.35">
      <c r="B37" s="45"/>
      <c r="C37" s="14"/>
      <c r="D37" s="46"/>
      <c r="E37" s="17" t="s">
        <v>168</v>
      </c>
      <c r="F37" s="22"/>
      <c r="G37" s="22"/>
      <c r="H37" s="22"/>
      <c r="I37" s="56"/>
    </row>
    <row r="38" spans="2:9" s="11" customFormat="1" x14ac:dyDescent="0.35">
      <c r="B38" s="45"/>
      <c r="C38" s="14"/>
      <c r="D38" s="46"/>
      <c r="E38" s="17" t="s">
        <v>169</v>
      </c>
      <c r="F38" s="22"/>
      <c r="G38" s="22"/>
      <c r="H38" s="22"/>
      <c r="I38" s="56"/>
    </row>
    <row r="39" spans="2:9" s="11" customFormat="1" x14ac:dyDescent="0.35">
      <c r="B39" s="45"/>
      <c r="C39" s="14"/>
      <c r="D39" s="46"/>
      <c r="E39" s="17" t="s">
        <v>170</v>
      </c>
      <c r="F39" s="22"/>
      <c r="G39" s="22"/>
      <c r="H39" s="22"/>
      <c r="I39" s="56"/>
    </row>
    <row r="40" spans="2:9" s="11" customFormat="1" x14ac:dyDescent="0.35">
      <c r="B40" s="45"/>
      <c r="C40" s="14"/>
      <c r="D40" s="46"/>
      <c r="E40" s="17" t="s">
        <v>171</v>
      </c>
      <c r="F40" s="22"/>
      <c r="G40" s="22"/>
      <c r="H40" s="22"/>
      <c r="I40" s="56"/>
    </row>
    <row r="41" spans="2:9" s="11" customFormat="1" x14ac:dyDescent="0.35">
      <c r="B41" s="45"/>
      <c r="C41" s="14"/>
      <c r="D41" s="46"/>
      <c r="E41" s="17" t="s">
        <v>172</v>
      </c>
      <c r="F41" s="22"/>
      <c r="G41" s="22"/>
      <c r="H41" s="22"/>
      <c r="I41" s="56"/>
    </row>
    <row r="42" spans="2:9" s="11" customFormat="1" x14ac:dyDescent="0.35">
      <c r="B42" s="45"/>
      <c r="C42" s="14"/>
      <c r="D42" s="46"/>
      <c r="E42" s="17" t="s">
        <v>173</v>
      </c>
      <c r="F42" s="22"/>
      <c r="G42" s="22"/>
      <c r="H42" s="22"/>
      <c r="I42" s="56"/>
    </row>
    <row r="43" spans="2:9" s="11" customFormat="1" x14ac:dyDescent="0.35">
      <c r="B43" s="45"/>
      <c r="C43" s="14"/>
      <c r="D43" s="46"/>
      <c r="E43" s="17" t="s">
        <v>174</v>
      </c>
      <c r="F43" s="22"/>
      <c r="G43" s="22"/>
      <c r="H43" s="22"/>
      <c r="I43" s="56"/>
    </row>
    <row r="44" spans="2:9" s="11" customFormat="1" x14ac:dyDescent="0.35">
      <c r="B44" s="45"/>
      <c r="C44" s="14"/>
      <c r="D44" s="46"/>
      <c r="E44" s="17"/>
      <c r="F44" s="22"/>
      <c r="G44" s="22"/>
      <c r="H44" s="22"/>
      <c r="I44" s="56"/>
    </row>
    <row r="45" spans="2:9" x14ac:dyDescent="0.35">
      <c r="B45" s="44">
        <v>2</v>
      </c>
      <c r="C45" s="12" t="s">
        <v>33</v>
      </c>
      <c r="D45" s="28"/>
      <c r="E45" s="17"/>
      <c r="F45" s="22">
        <v>1</v>
      </c>
      <c r="G45" s="22" t="s">
        <v>30</v>
      </c>
      <c r="H45" s="189">
        <v>125000000</v>
      </c>
      <c r="I45" s="56">
        <v>125000000</v>
      </c>
    </row>
    <row r="46" spans="2:9" s="11" customFormat="1" x14ac:dyDescent="0.35">
      <c r="B46" s="44"/>
      <c r="C46" s="12"/>
      <c r="D46" s="170" t="s">
        <v>18</v>
      </c>
      <c r="E46" s="17" t="s">
        <v>175</v>
      </c>
      <c r="F46" s="22"/>
      <c r="G46" s="22"/>
      <c r="H46" s="23"/>
      <c r="I46" s="56"/>
    </row>
    <row r="47" spans="2:9" s="11" customFormat="1" x14ac:dyDescent="0.35">
      <c r="B47" s="44"/>
      <c r="C47" s="12"/>
      <c r="D47" s="170" t="s">
        <v>18</v>
      </c>
      <c r="E47" s="17" t="s">
        <v>176</v>
      </c>
      <c r="F47" s="22"/>
      <c r="G47" s="22"/>
      <c r="H47" s="23"/>
      <c r="I47" s="56"/>
    </row>
    <row r="48" spans="2:9" s="11" customFormat="1" x14ac:dyDescent="0.35">
      <c r="B48" s="44"/>
      <c r="C48" s="12"/>
      <c r="D48" s="170" t="s">
        <v>18</v>
      </c>
      <c r="E48" s="17" t="s">
        <v>177</v>
      </c>
      <c r="F48" s="22"/>
      <c r="G48" s="22"/>
      <c r="H48" s="23"/>
      <c r="I48" s="56"/>
    </row>
    <row r="49" spans="2:9" s="11" customFormat="1" x14ac:dyDescent="0.35">
      <c r="B49" s="44"/>
      <c r="C49" s="12"/>
      <c r="D49" s="170" t="s">
        <v>18</v>
      </c>
      <c r="E49" s="17" t="s">
        <v>178</v>
      </c>
      <c r="F49" s="22"/>
      <c r="G49" s="22"/>
      <c r="H49" s="23"/>
      <c r="I49" s="56"/>
    </row>
    <row r="50" spans="2:9" s="11" customFormat="1" x14ac:dyDescent="0.35">
      <c r="B50" s="44"/>
      <c r="C50" s="12"/>
      <c r="D50" s="170" t="s">
        <v>18</v>
      </c>
      <c r="E50" s="17" t="s">
        <v>179</v>
      </c>
      <c r="F50" s="22"/>
      <c r="G50" s="22"/>
      <c r="H50" s="23"/>
      <c r="I50" s="56"/>
    </row>
    <row r="51" spans="2:9" s="11" customFormat="1" x14ac:dyDescent="0.35">
      <c r="B51" s="44"/>
      <c r="C51" s="12"/>
      <c r="D51" s="170" t="s">
        <v>18</v>
      </c>
      <c r="E51" s="17" t="s">
        <v>180</v>
      </c>
      <c r="F51" s="22"/>
      <c r="G51" s="22"/>
      <c r="H51" s="23"/>
      <c r="I51" s="56"/>
    </row>
    <row r="52" spans="2:9" s="11" customFormat="1" x14ac:dyDescent="0.35">
      <c r="B52" s="44"/>
      <c r="C52" s="12"/>
      <c r="D52" s="170" t="s">
        <v>18</v>
      </c>
      <c r="E52" s="17" t="s">
        <v>181</v>
      </c>
      <c r="F52" s="22"/>
      <c r="G52" s="22"/>
      <c r="H52" s="23"/>
      <c r="I52" s="56"/>
    </row>
    <row r="53" spans="2:9" s="11" customFormat="1" x14ac:dyDescent="0.35">
      <c r="B53" s="44"/>
      <c r="C53" s="12"/>
      <c r="D53" s="170" t="s">
        <v>18</v>
      </c>
      <c r="E53" s="17" t="s">
        <v>182</v>
      </c>
      <c r="F53" s="22"/>
      <c r="G53" s="22"/>
      <c r="H53" s="23"/>
      <c r="I53" s="56"/>
    </row>
    <row r="54" spans="2:9" s="11" customFormat="1" x14ac:dyDescent="0.35">
      <c r="B54" s="44"/>
      <c r="C54" s="12"/>
      <c r="D54" s="170" t="s">
        <v>18</v>
      </c>
      <c r="E54" s="17" t="s">
        <v>183</v>
      </c>
      <c r="F54" s="22"/>
      <c r="G54" s="22"/>
      <c r="H54" s="23"/>
      <c r="I54" s="56"/>
    </row>
    <row r="55" spans="2:9" s="11" customFormat="1" x14ac:dyDescent="0.35">
      <c r="B55" s="44"/>
      <c r="C55" s="12"/>
      <c r="D55" s="170" t="s">
        <v>18</v>
      </c>
      <c r="E55" s="17" t="s">
        <v>184</v>
      </c>
      <c r="F55" s="22"/>
      <c r="G55" s="22"/>
      <c r="H55" s="23"/>
      <c r="I55" s="56"/>
    </row>
    <row r="56" spans="2:9" s="11" customFormat="1" x14ac:dyDescent="0.35">
      <c r="B56" s="44"/>
      <c r="C56" s="12"/>
      <c r="D56" s="170" t="s">
        <v>18</v>
      </c>
      <c r="E56" s="17" t="s">
        <v>185</v>
      </c>
      <c r="F56" s="22"/>
      <c r="G56" s="22"/>
      <c r="H56" s="23"/>
      <c r="I56" s="56"/>
    </row>
    <row r="57" spans="2:9" s="11" customFormat="1" x14ac:dyDescent="0.35">
      <c r="B57" s="44"/>
      <c r="C57" s="12"/>
      <c r="D57" s="170" t="s">
        <v>18</v>
      </c>
      <c r="E57" s="17" t="s">
        <v>186</v>
      </c>
      <c r="F57" s="22"/>
      <c r="G57" s="22"/>
      <c r="H57" s="23"/>
      <c r="I57" s="56"/>
    </row>
    <row r="58" spans="2:9" s="11" customFormat="1" x14ac:dyDescent="0.35">
      <c r="B58" s="45"/>
      <c r="C58" s="14"/>
      <c r="D58" s="27"/>
      <c r="E58" s="17"/>
      <c r="F58" s="22"/>
      <c r="G58" s="22"/>
      <c r="H58" s="22"/>
      <c r="I58" s="56"/>
    </row>
    <row r="59" spans="2:9" s="11" customFormat="1" x14ac:dyDescent="0.35">
      <c r="B59" s="45"/>
      <c r="C59" s="19" t="s">
        <v>10</v>
      </c>
      <c r="D59" s="27"/>
      <c r="E59" s="15"/>
      <c r="F59" s="22"/>
      <c r="G59" s="22"/>
      <c r="H59" s="25"/>
      <c r="I59" s="56"/>
    </row>
    <row r="60" spans="2:9" x14ac:dyDescent="0.35">
      <c r="B60" s="44">
        <v>3</v>
      </c>
      <c r="C60" s="12" t="s">
        <v>8</v>
      </c>
      <c r="D60" s="29"/>
      <c r="E60" s="15"/>
      <c r="F60" s="22">
        <v>1</v>
      </c>
      <c r="G60" s="22" t="s">
        <v>30</v>
      </c>
      <c r="H60" s="189">
        <v>150000000</v>
      </c>
      <c r="I60" s="56">
        <v>150000000</v>
      </c>
    </row>
    <row r="61" spans="2:9" s="11" customFormat="1" x14ac:dyDescent="0.35">
      <c r="B61" s="44"/>
      <c r="C61" s="12"/>
      <c r="D61" s="170" t="s">
        <v>18</v>
      </c>
      <c r="E61" s="98" t="s">
        <v>187</v>
      </c>
      <c r="F61" s="22"/>
      <c r="G61" s="22"/>
      <c r="H61" s="22"/>
      <c r="I61" s="56"/>
    </row>
    <row r="62" spans="2:9" s="11" customFormat="1" x14ac:dyDescent="0.35">
      <c r="B62" s="44"/>
      <c r="C62" s="12"/>
      <c r="D62" s="170" t="s">
        <v>18</v>
      </c>
      <c r="E62" s="98" t="s">
        <v>188</v>
      </c>
      <c r="F62" s="22"/>
      <c r="G62" s="22"/>
      <c r="H62" s="22"/>
      <c r="I62" s="56"/>
    </row>
    <row r="63" spans="2:9" s="11" customFormat="1" x14ac:dyDescent="0.35">
      <c r="B63" s="45"/>
      <c r="C63" s="14"/>
      <c r="D63" s="171" t="s">
        <v>18</v>
      </c>
      <c r="E63" s="98" t="s">
        <v>189</v>
      </c>
      <c r="F63" s="22"/>
      <c r="G63" s="22"/>
      <c r="H63" s="22"/>
      <c r="I63" s="56"/>
    </row>
    <row r="64" spans="2:9" x14ac:dyDescent="0.35">
      <c r="B64" s="45"/>
      <c r="C64" s="14"/>
      <c r="D64" s="27"/>
      <c r="E64" s="15"/>
      <c r="F64" s="22"/>
      <c r="G64" s="22"/>
      <c r="H64" s="22"/>
      <c r="I64" s="56"/>
    </row>
    <row r="65" spans="2:9" x14ac:dyDescent="0.35">
      <c r="B65" s="44">
        <v>4</v>
      </c>
      <c r="C65" s="12" t="s">
        <v>11</v>
      </c>
      <c r="D65" s="29"/>
      <c r="E65" s="13"/>
      <c r="F65" s="22">
        <v>1</v>
      </c>
      <c r="G65" s="22" t="s">
        <v>30</v>
      </c>
      <c r="H65" s="189">
        <v>150000000</v>
      </c>
      <c r="I65" s="56">
        <v>150000000</v>
      </c>
    </row>
    <row r="66" spans="2:9" s="11" customFormat="1" ht="29" x14ac:dyDescent="0.35">
      <c r="B66" s="45"/>
      <c r="C66" s="14"/>
      <c r="D66" s="27"/>
      <c r="E66" s="99" t="s">
        <v>190</v>
      </c>
      <c r="F66" s="22"/>
      <c r="G66" s="22"/>
      <c r="H66" s="22"/>
      <c r="I66" s="56"/>
    </row>
    <row r="67" spans="2:9" s="11" customFormat="1" x14ac:dyDescent="0.35">
      <c r="B67" s="45"/>
      <c r="C67" s="14"/>
      <c r="D67" s="27"/>
      <c r="E67" s="99" t="s">
        <v>191</v>
      </c>
      <c r="F67" s="22"/>
      <c r="G67" s="22"/>
      <c r="H67" s="22"/>
      <c r="I67" s="56"/>
    </row>
    <row r="68" spans="2:9" s="11" customFormat="1" x14ac:dyDescent="0.35">
      <c r="B68" s="45"/>
      <c r="C68" s="14"/>
      <c r="D68" s="27"/>
      <c r="E68" s="20" t="s">
        <v>192</v>
      </c>
      <c r="F68" s="22"/>
      <c r="G68" s="22"/>
      <c r="H68" s="22"/>
      <c r="I68" s="56"/>
    </row>
    <row r="69" spans="2:9" s="11" customFormat="1" x14ac:dyDescent="0.35">
      <c r="B69" s="45"/>
      <c r="C69" s="14"/>
      <c r="D69" s="27"/>
      <c r="E69" s="20" t="s">
        <v>193</v>
      </c>
      <c r="F69" s="22"/>
      <c r="G69" s="22"/>
      <c r="H69" s="22"/>
      <c r="I69" s="56"/>
    </row>
    <row r="70" spans="2:9" s="11" customFormat="1" x14ac:dyDescent="0.35">
      <c r="B70" s="45"/>
      <c r="C70" s="14"/>
      <c r="D70" s="27"/>
      <c r="E70" s="20" t="s">
        <v>194</v>
      </c>
      <c r="F70" s="22"/>
      <c r="G70" s="22"/>
      <c r="H70" s="22"/>
      <c r="I70" s="56"/>
    </row>
    <row r="71" spans="2:9" s="11" customFormat="1" ht="29" x14ac:dyDescent="0.35">
      <c r="B71" s="45"/>
      <c r="C71" s="14"/>
      <c r="D71" s="27"/>
      <c r="E71" s="20" t="s">
        <v>195</v>
      </c>
      <c r="F71" s="22"/>
      <c r="G71" s="22"/>
      <c r="H71" s="22"/>
      <c r="I71" s="56"/>
    </row>
    <row r="72" spans="2:9" s="11" customFormat="1" ht="29" x14ac:dyDescent="0.35">
      <c r="B72" s="45"/>
      <c r="C72" s="14"/>
      <c r="D72" s="27"/>
      <c r="E72" s="20" t="s">
        <v>196</v>
      </c>
      <c r="F72" s="22"/>
      <c r="G72" s="22"/>
      <c r="H72" s="22"/>
      <c r="I72" s="56"/>
    </row>
    <row r="73" spans="2:9" s="11" customFormat="1" ht="29" x14ac:dyDescent="0.35">
      <c r="B73" s="45"/>
      <c r="C73" s="14"/>
      <c r="D73" s="27"/>
      <c r="E73" s="20" t="s">
        <v>197</v>
      </c>
      <c r="F73" s="22"/>
      <c r="G73" s="22"/>
      <c r="H73" s="22"/>
      <c r="I73" s="56"/>
    </row>
    <row r="74" spans="2:9" s="11" customFormat="1" x14ac:dyDescent="0.35">
      <c r="B74" s="45"/>
      <c r="C74" s="14"/>
      <c r="D74" s="27"/>
      <c r="E74" s="20" t="s">
        <v>198</v>
      </c>
      <c r="F74" s="22"/>
      <c r="G74" s="22"/>
      <c r="H74" s="22"/>
      <c r="I74" s="56"/>
    </row>
    <row r="75" spans="2:9" s="11" customFormat="1" x14ac:dyDescent="0.35">
      <c r="B75" s="45"/>
      <c r="C75" s="14"/>
      <c r="D75" s="27"/>
      <c r="E75" s="20" t="s">
        <v>199</v>
      </c>
      <c r="F75" s="22"/>
      <c r="G75" s="22"/>
      <c r="H75" s="22"/>
      <c r="I75" s="56"/>
    </row>
    <row r="76" spans="2:9" s="11" customFormat="1" x14ac:dyDescent="0.35">
      <c r="B76" s="45"/>
      <c r="C76" s="14"/>
      <c r="D76" s="27"/>
      <c r="E76" s="20" t="s">
        <v>200</v>
      </c>
      <c r="F76" s="22"/>
      <c r="G76" s="22"/>
      <c r="H76" s="22"/>
      <c r="I76" s="56"/>
    </row>
    <row r="77" spans="2:9" s="11" customFormat="1" x14ac:dyDescent="0.35">
      <c r="B77" s="45"/>
      <c r="C77" s="14"/>
      <c r="D77" s="27"/>
      <c r="E77" s="20" t="s">
        <v>201</v>
      </c>
      <c r="F77" s="22"/>
      <c r="G77" s="22"/>
      <c r="H77" s="22"/>
      <c r="I77" s="56"/>
    </row>
    <row r="78" spans="2:9" s="11" customFormat="1" x14ac:dyDescent="0.35">
      <c r="B78" s="45"/>
      <c r="C78" s="14"/>
      <c r="D78" s="27"/>
      <c r="E78" s="20" t="s">
        <v>202</v>
      </c>
      <c r="F78" s="22"/>
      <c r="G78" s="22"/>
      <c r="H78" s="22"/>
      <c r="I78" s="56"/>
    </row>
    <row r="79" spans="2:9" s="11" customFormat="1" x14ac:dyDescent="0.35">
      <c r="B79" s="45"/>
      <c r="C79" s="14"/>
      <c r="D79" s="27"/>
      <c r="E79" s="20" t="s">
        <v>203</v>
      </c>
      <c r="F79" s="22"/>
      <c r="G79" s="22"/>
      <c r="H79" s="22"/>
      <c r="I79" s="56"/>
    </row>
    <row r="80" spans="2:9" s="11" customFormat="1" x14ac:dyDescent="0.35">
      <c r="B80" s="45"/>
      <c r="C80" s="14"/>
      <c r="D80" s="27"/>
      <c r="E80" s="20" t="s">
        <v>204</v>
      </c>
      <c r="F80" s="22"/>
      <c r="G80" s="22"/>
      <c r="H80" s="22"/>
      <c r="I80" s="56"/>
    </row>
    <row r="81" spans="2:9" s="11" customFormat="1" x14ac:dyDescent="0.35">
      <c r="B81" s="45"/>
      <c r="C81" s="14"/>
      <c r="D81" s="27"/>
      <c r="E81" s="20" t="s">
        <v>205</v>
      </c>
      <c r="F81" s="22"/>
      <c r="G81" s="22"/>
      <c r="H81" s="22"/>
      <c r="I81" s="56"/>
    </row>
    <row r="82" spans="2:9" s="11" customFormat="1" x14ac:dyDescent="0.35">
      <c r="B82" s="45"/>
      <c r="C82" s="14"/>
      <c r="D82" s="27"/>
      <c r="E82" s="20" t="s">
        <v>206</v>
      </c>
      <c r="F82" s="22"/>
      <c r="G82" s="22"/>
      <c r="H82" s="22"/>
      <c r="I82" s="56"/>
    </row>
    <row r="83" spans="2:9" s="11" customFormat="1" x14ac:dyDescent="0.35">
      <c r="B83" s="45"/>
      <c r="C83" s="14"/>
      <c r="D83" s="27"/>
      <c r="E83" s="20" t="s">
        <v>207</v>
      </c>
      <c r="F83" s="22"/>
      <c r="G83" s="22"/>
      <c r="H83" s="22"/>
      <c r="I83" s="56"/>
    </row>
    <row r="84" spans="2:9" s="11" customFormat="1" x14ac:dyDescent="0.35">
      <c r="B84" s="45"/>
      <c r="C84" s="14"/>
      <c r="D84" s="27"/>
      <c r="E84" s="20" t="s">
        <v>208</v>
      </c>
      <c r="F84" s="22"/>
      <c r="G84" s="22"/>
      <c r="H84" s="22"/>
      <c r="I84" s="56"/>
    </row>
    <row r="85" spans="2:9" s="11" customFormat="1" x14ac:dyDescent="0.35">
      <c r="B85" s="45"/>
      <c r="C85" s="14"/>
      <c r="D85" s="27"/>
      <c r="E85" s="20" t="s">
        <v>209</v>
      </c>
      <c r="F85" s="22"/>
      <c r="G85" s="22"/>
      <c r="H85" s="22"/>
      <c r="I85" s="56"/>
    </row>
    <row r="86" spans="2:9" s="11" customFormat="1" x14ac:dyDescent="0.35">
      <c r="B86" s="45"/>
      <c r="C86" s="14"/>
      <c r="D86" s="27"/>
      <c r="E86" s="20" t="s">
        <v>210</v>
      </c>
      <c r="F86" s="22"/>
      <c r="G86" s="22"/>
      <c r="H86" s="22"/>
      <c r="I86" s="56"/>
    </row>
    <row r="87" spans="2:9" s="11" customFormat="1" x14ac:dyDescent="0.35">
      <c r="B87" s="45"/>
      <c r="C87" s="14"/>
      <c r="D87" s="27"/>
      <c r="E87" s="20" t="s">
        <v>211</v>
      </c>
      <c r="F87" s="22"/>
      <c r="G87" s="22"/>
      <c r="H87" s="22"/>
      <c r="I87" s="56"/>
    </row>
    <row r="88" spans="2:9" s="11" customFormat="1" x14ac:dyDescent="0.35">
      <c r="B88" s="45"/>
      <c r="C88" s="14"/>
      <c r="D88" s="27"/>
      <c r="E88" s="20" t="s">
        <v>212</v>
      </c>
      <c r="F88" s="22"/>
      <c r="G88" s="22"/>
      <c r="H88" s="22"/>
      <c r="I88" s="56"/>
    </row>
    <row r="89" spans="2:9" s="11" customFormat="1" x14ac:dyDescent="0.35">
      <c r="B89" s="45"/>
      <c r="C89" s="14"/>
      <c r="D89" s="27"/>
      <c r="E89" s="20" t="s">
        <v>213</v>
      </c>
      <c r="F89" s="22"/>
      <c r="G89" s="22"/>
      <c r="H89" s="22"/>
      <c r="I89" s="56"/>
    </row>
    <row r="90" spans="2:9" s="11" customFormat="1" x14ac:dyDescent="0.35">
      <c r="B90" s="45"/>
      <c r="C90" s="14"/>
      <c r="D90" s="27"/>
      <c r="E90" s="20" t="s">
        <v>214</v>
      </c>
      <c r="F90" s="22"/>
      <c r="G90" s="22"/>
      <c r="H90" s="22"/>
      <c r="I90" s="56"/>
    </row>
    <row r="91" spans="2:9" s="11" customFormat="1" x14ac:dyDescent="0.35">
      <c r="B91" s="45"/>
      <c r="C91" s="14"/>
      <c r="D91" s="27"/>
      <c r="E91" s="20" t="s">
        <v>215</v>
      </c>
      <c r="F91" s="22"/>
      <c r="G91" s="22"/>
      <c r="H91" s="22"/>
      <c r="I91" s="56"/>
    </row>
    <row r="92" spans="2:9" s="11" customFormat="1" x14ac:dyDescent="0.35">
      <c r="B92" s="45"/>
      <c r="C92" s="14"/>
      <c r="D92" s="27"/>
      <c r="E92" s="20" t="s">
        <v>216</v>
      </c>
      <c r="F92" s="22"/>
      <c r="G92" s="22"/>
      <c r="H92" s="22"/>
      <c r="I92" s="56"/>
    </row>
    <row r="93" spans="2:9" s="11" customFormat="1" x14ac:dyDescent="0.35">
      <c r="B93" s="45"/>
      <c r="C93" s="14"/>
      <c r="D93" s="27"/>
      <c r="E93" s="20" t="s">
        <v>217</v>
      </c>
      <c r="F93" s="22"/>
      <c r="G93" s="22"/>
      <c r="H93" s="22"/>
      <c r="I93" s="56"/>
    </row>
    <row r="94" spans="2:9" s="11" customFormat="1" x14ac:dyDescent="0.35">
      <c r="B94" s="45"/>
      <c r="C94" s="14"/>
      <c r="D94" s="27"/>
      <c r="E94" s="20" t="s">
        <v>218</v>
      </c>
      <c r="F94" s="22"/>
      <c r="G94" s="22"/>
      <c r="H94" s="22"/>
      <c r="I94" s="56"/>
    </row>
    <row r="95" spans="2:9" s="11" customFormat="1" x14ac:dyDescent="0.35">
      <c r="B95" s="45"/>
      <c r="C95" s="14"/>
      <c r="D95" s="27"/>
      <c r="E95" s="20" t="s">
        <v>219</v>
      </c>
      <c r="F95" s="22"/>
      <c r="G95" s="22"/>
      <c r="H95" s="22"/>
      <c r="I95" s="56"/>
    </row>
    <row r="96" spans="2:9" s="11" customFormat="1" x14ac:dyDescent="0.35">
      <c r="B96" s="45"/>
      <c r="C96" s="14"/>
      <c r="D96" s="27"/>
      <c r="E96" s="20" t="s">
        <v>220</v>
      </c>
      <c r="F96" s="22"/>
      <c r="G96" s="22"/>
      <c r="H96" s="22"/>
      <c r="I96" s="56"/>
    </row>
    <row r="97" spans="2:9" s="11" customFormat="1" ht="29" x14ac:dyDescent="0.35">
      <c r="B97" s="45"/>
      <c r="C97" s="14"/>
      <c r="D97" s="27"/>
      <c r="E97" s="20" t="s">
        <v>221</v>
      </c>
      <c r="F97" s="22"/>
      <c r="G97" s="22"/>
      <c r="H97" s="22"/>
      <c r="I97" s="56"/>
    </row>
    <row r="98" spans="2:9" s="11" customFormat="1" x14ac:dyDescent="0.35">
      <c r="B98" s="45"/>
      <c r="C98" s="14"/>
      <c r="D98" s="27"/>
      <c r="E98" s="20" t="s">
        <v>222</v>
      </c>
      <c r="F98" s="22"/>
      <c r="G98" s="22"/>
      <c r="H98" s="22"/>
      <c r="I98" s="56"/>
    </row>
    <row r="99" spans="2:9" s="11" customFormat="1" x14ac:dyDescent="0.35">
      <c r="B99" s="45"/>
      <c r="C99" s="14"/>
      <c r="D99" s="27"/>
      <c r="E99" s="20" t="s">
        <v>223</v>
      </c>
      <c r="F99" s="22"/>
      <c r="G99" s="22"/>
      <c r="H99" s="22"/>
      <c r="I99" s="56"/>
    </row>
    <row r="100" spans="2:9" s="11" customFormat="1" x14ac:dyDescent="0.35">
      <c r="B100" s="45"/>
      <c r="C100" s="14"/>
      <c r="D100" s="27"/>
      <c r="E100" s="20" t="s">
        <v>224</v>
      </c>
      <c r="F100" s="22"/>
      <c r="G100" s="22"/>
      <c r="H100" s="22"/>
      <c r="I100" s="56"/>
    </row>
    <row r="101" spans="2:9" s="11" customFormat="1" x14ac:dyDescent="0.35">
      <c r="B101" s="45"/>
      <c r="C101" s="14"/>
      <c r="D101" s="27"/>
      <c r="E101" s="20" t="s">
        <v>225</v>
      </c>
      <c r="F101" s="22"/>
      <c r="G101" s="22"/>
      <c r="H101" s="22"/>
      <c r="I101" s="56"/>
    </row>
    <row r="102" spans="2:9" s="11" customFormat="1" x14ac:dyDescent="0.35">
      <c r="B102" s="45"/>
      <c r="C102" s="14"/>
      <c r="D102" s="27"/>
      <c r="E102" s="20" t="s">
        <v>226</v>
      </c>
      <c r="F102" s="22"/>
      <c r="G102" s="22"/>
      <c r="H102" s="22"/>
      <c r="I102" s="56"/>
    </row>
    <row r="103" spans="2:9" s="11" customFormat="1" x14ac:dyDescent="0.35">
      <c r="B103" s="45"/>
      <c r="C103" s="14"/>
      <c r="D103" s="27"/>
      <c r="E103" s="20" t="s">
        <v>227</v>
      </c>
      <c r="F103" s="22"/>
      <c r="G103" s="22"/>
      <c r="H103" s="22"/>
      <c r="I103" s="56"/>
    </row>
    <row r="104" spans="2:9" s="11" customFormat="1" x14ac:dyDescent="0.35">
      <c r="B104" s="45"/>
      <c r="C104" s="14"/>
      <c r="D104" s="27"/>
      <c r="E104" s="20" t="s">
        <v>228</v>
      </c>
      <c r="F104" s="22"/>
      <c r="G104" s="22"/>
      <c r="H104" s="22"/>
      <c r="I104" s="56"/>
    </row>
    <row r="105" spans="2:9" s="11" customFormat="1" ht="47" customHeight="1" x14ac:dyDescent="0.35">
      <c r="B105" s="45"/>
      <c r="C105" s="14"/>
      <c r="D105" s="27"/>
      <c r="E105" s="20" t="s">
        <v>229</v>
      </c>
      <c r="F105" s="22"/>
      <c r="G105" s="22"/>
      <c r="H105" s="22"/>
      <c r="I105" s="56"/>
    </row>
    <row r="106" spans="2:9" s="11" customFormat="1" ht="14.5" customHeight="1" x14ac:dyDescent="0.35">
      <c r="B106" s="45"/>
      <c r="C106" s="14"/>
      <c r="D106" s="27"/>
      <c r="E106" s="20"/>
      <c r="F106" s="22"/>
      <c r="G106" s="22"/>
      <c r="H106" s="22"/>
      <c r="I106" s="56"/>
    </row>
    <row r="107" spans="2:9" x14ac:dyDescent="0.35">
      <c r="B107" s="44">
        <v>5</v>
      </c>
      <c r="C107" s="12" t="s">
        <v>57</v>
      </c>
      <c r="D107" s="29"/>
      <c r="E107" s="13"/>
      <c r="F107" s="22">
        <v>7</v>
      </c>
      <c r="G107" s="22" t="s">
        <v>30</v>
      </c>
      <c r="H107" s="189">
        <v>65000000</v>
      </c>
      <c r="I107" s="56">
        <v>455000000</v>
      </c>
    </row>
    <row r="108" spans="2:9" s="11" customFormat="1" ht="58" x14ac:dyDescent="0.35">
      <c r="B108" s="45"/>
      <c r="C108" s="14"/>
      <c r="D108" s="27"/>
      <c r="E108" s="20" t="s">
        <v>230</v>
      </c>
      <c r="F108" s="22"/>
      <c r="G108" s="22"/>
      <c r="H108" s="22"/>
      <c r="I108" s="56"/>
    </row>
    <row r="109" spans="2:9" x14ac:dyDescent="0.35">
      <c r="B109" s="45"/>
      <c r="C109" s="14"/>
      <c r="D109" s="27"/>
      <c r="E109" s="15"/>
      <c r="F109" s="22"/>
      <c r="G109" s="22"/>
      <c r="H109" s="22"/>
      <c r="I109" s="56"/>
    </row>
    <row r="110" spans="2:9" x14ac:dyDescent="0.35">
      <c r="B110" s="44">
        <v>6</v>
      </c>
      <c r="C110" s="12" t="s">
        <v>110</v>
      </c>
      <c r="D110" s="29"/>
      <c r="E110" s="13"/>
      <c r="F110" s="22">
        <v>1</v>
      </c>
      <c r="G110" s="22" t="s">
        <v>30</v>
      </c>
      <c r="H110" s="189">
        <v>105000000</v>
      </c>
      <c r="I110" s="56">
        <v>105000000</v>
      </c>
    </row>
    <row r="111" spans="2:9" s="11" customFormat="1" x14ac:dyDescent="0.35">
      <c r="B111" s="44"/>
      <c r="C111" s="12"/>
      <c r="D111" s="171" t="s">
        <v>18</v>
      </c>
      <c r="E111" s="100" t="s">
        <v>231</v>
      </c>
      <c r="F111" s="22"/>
      <c r="G111" s="22"/>
      <c r="H111" s="22"/>
      <c r="I111" s="56"/>
    </row>
    <row r="112" spans="2:9" s="11" customFormat="1" x14ac:dyDescent="0.35">
      <c r="B112" s="44"/>
      <c r="C112" s="12"/>
      <c r="D112" s="171" t="s">
        <v>18</v>
      </c>
      <c r="E112" s="101" t="s">
        <v>232</v>
      </c>
      <c r="F112" s="22"/>
      <c r="G112" s="22"/>
      <c r="H112" s="22"/>
      <c r="I112" s="56"/>
    </row>
    <row r="113" spans="2:9" s="11" customFormat="1" x14ac:dyDescent="0.35">
      <c r="B113" s="44"/>
      <c r="C113" s="12"/>
      <c r="D113" s="171" t="s">
        <v>18</v>
      </c>
      <c r="E113" s="101" t="s">
        <v>233</v>
      </c>
      <c r="F113" s="22"/>
      <c r="G113" s="22"/>
      <c r="H113" s="22"/>
      <c r="I113" s="56"/>
    </row>
    <row r="114" spans="2:9" s="11" customFormat="1" x14ac:dyDescent="0.35">
      <c r="B114" s="44"/>
      <c r="C114" s="12"/>
      <c r="D114" s="171" t="s">
        <v>18</v>
      </c>
      <c r="E114" s="101" t="s">
        <v>234</v>
      </c>
      <c r="F114" s="22"/>
      <c r="G114" s="22"/>
      <c r="H114" s="22"/>
      <c r="I114" s="56"/>
    </row>
    <row r="115" spans="2:9" s="11" customFormat="1" x14ac:dyDescent="0.35">
      <c r="B115" s="44"/>
      <c r="C115" s="12"/>
      <c r="D115" s="171" t="s">
        <v>18</v>
      </c>
      <c r="E115" s="101" t="s">
        <v>235</v>
      </c>
      <c r="F115" s="22"/>
      <c r="G115" s="22"/>
      <c r="H115" s="22"/>
      <c r="I115" s="56"/>
    </row>
    <row r="116" spans="2:9" s="11" customFormat="1" x14ac:dyDescent="0.35">
      <c r="B116" s="44"/>
      <c r="C116" s="12"/>
      <c r="D116" s="171" t="s">
        <v>18</v>
      </c>
      <c r="E116" s="100" t="s">
        <v>236</v>
      </c>
      <c r="F116" s="22"/>
      <c r="G116" s="22"/>
      <c r="H116" s="22"/>
      <c r="I116" s="56"/>
    </row>
    <row r="117" spans="2:9" s="11" customFormat="1" x14ac:dyDescent="0.35">
      <c r="B117" s="44"/>
      <c r="C117" s="12"/>
      <c r="D117" s="171" t="s">
        <v>18</v>
      </c>
      <c r="E117" s="100" t="s">
        <v>237</v>
      </c>
      <c r="F117" s="22"/>
      <c r="G117" s="22"/>
      <c r="H117" s="22"/>
      <c r="I117" s="56"/>
    </row>
    <row r="118" spans="2:9" s="11" customFormat="1" x14ac:dyDescent="0.35">
      <c r="B118" s="44"/>
      <c r="C118" s="12"/>
      <c r="D118" s="171" t="s">
        <v>18</v>
      </c>
      <c r="E118" s="100" t="s">
        <v>238</v>
      </c>
      <c r="F118" s="22"/>
      <c r="G118" s="22"/>
      <c r="H118" s="22"/>
      <c r="I118" s="56"/>
    </row>
    <row r="119" spans="2:9" s="11" customFormat="1" x14ac:dyDescent="0.35">
      <c r="B119" s="44"/>
      <c r="C119" s="12"/>
      <c r="D119" s="171" t="s">
        <v>18</v>
      </c>
      <c r="E119" s="100" t="s">
        <v>239</v>
      </c>
      <c r="F119" s="22"/>
      <c r="G119" s="22"/>
      <c r="H119" s="22"/>
      <c r="I119" s="56"/>
    </row>
    <row r="120" spans="2:9" s="11" customFormat="1" x14ac:dyDescent="0.35">
      <c r="B120" s="44"/>
      <c r="C120" s="12"/>
      <c r="D120" s="171" t="s">
        <v>18</v>
      </c>
      <c r="E120" s="100" t="s">
        <v>240</v>
      </c>
      <c r="F120" s="22"/>
      <c r="G120" s="22"/>
      <c r="H120" s="22"/>
      <c r="I120" s="56"/>
    </row>
    <row r="121" spans="2:9" s="11" customFormat="1" x14ac:dyDescent="0.35">
      <c r="B121" s="44"/>
      <c r="C121" s="12"/>
      <c r="D121" s="171" t="s">
        <v>18</v>
      </c>
      <c r="E121" s="100" t="s">
        <v>241</v>
      </c>
      <c r="F121" s="22"/>
      <c r="G121" s="22"/>
      <c r="H121" s="22"/>
      <c r="I121" s="56"/>
    </row>
    <row r="122" spans="2:9" s="11" customFormat="1" x14ac:dyDescent="0.35">
      <c r="B122" s="44"/>
      <c r="C122" s="12"/>
      <c r="D122" s="171" t="s">
        <v>18</v>
      </c>
      <c r="E122" s="100" t="s">
        <v>242</v>
      </c>
      <c r="F122" s="22"/>
      <c r="G122" s="22"/>
      <c r="H122" s="22"/>
      <c r="I122" s="56"/>
    </row>
    <row r="123" spans="2:9" s="11" customFormat="1" x14ac:dyDescent="0.35">
      <c r="B123" s="44"/>
      <c r="C123" s="12"/>
      <c r="D123" s="171" t="s">
        <v>18</v>
      </c>
      <c r="E123" s="18" t="s">
        <v>243</v>
      </c>
      <c r="F123" s="22"/>
      <c r="G123" s="22"/>
      <c r="H123" s="22"/>
      <c r="I123" s="56"/>
    </row>
    <row r="124" spans="2:9" x14ac:dyDescent="0.35">
      <c r="B124" s="45"/>
      <c r="C124" s="14"/>
      <c r="D124" s="27"/>
      <c r="E124" s="15"/>
      <c r="F124" s="22"/>
      <c r="G124" s="22"/>
      <c r="H124" s="22"/>
      <c r="I124" s="56"/>
    </row>
    <row r="125" spans="2:9" x14ac:dyDescent="0.35">
      <c r="B125" s="44">
        <v>7</v>
      </c>
      <c r="C125" s="12" t="s">
        <v>12</v>
      </c>
      <c r="D125" s="29"/>
      <c r="E125" s="13"/>
      <c r="F125" s="22">
        <v>1</v>
      </c>
      <c r="G125" s="22" t="s">
        <v>30</v>
      </c>
      <c r="H125" s="189">
        <v>105000000</v>
      </c>
      <c r="I125" s="56">
        <v>105000000</v>
      </c>
    </row>
    <row r="126" spans="2:9" s="11" customFormat="1" x14ac:dyDescent="0.35">
      <c r="B126" s="44"/>
      <c r="C126" s="12"/>
      <c r="D126" s="171" t="s">
        <v>18</v>
      </c>
      <c r="E126" s="21" t="s">
        <v>244</v>
      </c>
      <c r="F126" s="22"/>
      <c r="G126" s="22"/>
      <c r="H126" s="22"/>
      <c r="I126" s="56"/>
    </row>
    <row r="127" spans="2:9" s="11" customFormat="1" x14ac:dyDescent="0.35">
      <c r="B127" s="44"/>
      <c r="C127" s="12"/>
      <c r="D127" s="171" t="s">
        <v>18</v>
      </c>
      <c r="E127" s="21" t="s">
        <v>245</v>
      </c>
      <c r="F127" s="22"/>
      <c r="G127" s="22"/>
      <c r="H127" s="22"/>
      <c r="I127" s="56"/>
    </row>
    <row r="128" spans="2:9" s="11" customFormat="1" x14ac:dyDescent="0.35">
      <c r="B128" s="44"/>
      <c r="C128" s="12"/>
      <c r="D128" s="171" t="s">
        <v>18</v>
      </c>
      <c r="E128" s="21" t="s">
        <v>246</v>
      </c>
      <c r="F128" s="22"/>
      <c r="G128" s="22"/>
      <c r="H128" s="22"/>
      <c r="I128" s="56"/>
    </row>
    <row r="129" spans="2:9" s="11" customFormat="1" x14ac:dyDescent="0.35">
      <c r="B129" s="44"/>
      <c r="C129" s="12"/>
      <c r="D129" s="171" t="s">
        <v>18</v>
      </c>
      <c r="E129" s="21" t="s">
        <v>247</v>
      </c>
      <c r="F129" s="22"/>
      <c r="G129" s="22"/>
      <c r="H129" s="22"/>
      <c r="I129" s="56"/>
    </row>
    <row r="130" spans="2:9" s="11" customFormat="1" x14ac:dyDescent="0.35">
      <c r="B130" s="44"/>
      <c r="C130" s="12"/>
      <c r="D130" s="171" t="s">
        <v>18</v>
      </c>
      <c r="E130" s="21" t="s">
        <v>235</v>
      </c>
      <c r="F130" s="22"/>
      <c r="G130" s="22"/>
      <c r="H130" s="22"/>
      <c r="I130" s="56"/>
    </row>
    <row r="131" spans="2:9" s="11" customFormat="1" x14ac:dyDescent="0.35">
      <c r="B131" s="44"/>
      <c r="C131" s="12"/>
      <c r="D131" s="171" t="s">
        <v>18</v>
      </c>
      <c r="E131" s="21" t="s">
        <v>248</v>
      </c>
      <c r="F131" s="22"/>
      <c r="G131" s="22"/>
      <c r="H131" s="22"/>
      <c r="I131" s="56"/>
    </row>
    <row r="132" spans="2:9" s="11" customFormat="1" x14ac:dyDescent="0.35">
      <c r="B132" s="45"/>
      <c r="C132" s="14"/>
      <c r="D132" s="27"/>
      <c r="E132" s="21"/>
      <c r="F132" s="22"/>
      <c r="G132" s="22"/>
      <c r="H132" s="22"/>
      <c r="I132" s="56"/>
    </row>
    <row r="133" spans="2:9" s="11" customFormat="1" x14ac:dyDescent="0.35">
      <c r="B133" s="44">
        <v>8</v>
      </c>
      <c r="C133" s="12" t="s">
        <v>58</v>
      </c>
      <c r="D133" s="29"/>
      <c r="E133" s="24"/>
      <c r="F133" s="23">
        <v>1</v>
      </c>
      <c r="G133" s="23" t="s">
        <v>30</v>
      </c>
      <c r="H133" s="189">
        <v>105000000</v>
      </c>
      <c r="I133" s="56">
        <v>105000000</v>
      </c>
    </row>
    <row r="134" spans="2:9" s="11" customFormat="1" x14ac:dyDescent="0.35">
      <c r="B134" s="45"/>
      <c r="C134" s="14"/>
      <c r="D134" s="27"/>
      <c r="E134" s="16" t="s">
        <v>249</v>
      </c>
      <c r="F134" s="22"/>
      <c r="G134" s="22"/>
      <c r="H134" s="23"/>
      <c r="I134" s="56"/>
    </row>
    <row r="135" spans="2:9" s="11" customFormat="1" x14ac:dyDescent="0.35">
      <c r="B135" s="45"/>
      <c r="C135" s="14"/>
      <c r="D135" s="27"/>
      <c r="E135" s="16" t="s">
        <v>250</v>
      </c>
      <c r="F135" s="22"/>
      <c r="G135" s="22"/>
      <c r="H135" s="23"/>
      <c r="I135" s="56"/>
    </row>
    <row r="136" spans="2:9" s="11" customFormat="1" x14ac:dyDescent="0.35">
      <c r="B136" s="45"/>
      <c r="C136" s="14"/>
      <c r="D136" s="27"/>
      <c r="E136" s="16" t="s">
        <v>251</v>
      </c>
      <c r="F136" s="22"/>
      <c r="G136" s="22"/>
      <c r="H136" s="23"/>
      <c r="I136" s="56"/>
    </row>
    <row r="137" spans="2:9" s="11" customFormat="1" x14ac:dyDescent="0.35">
      <c r="B137" s="45"/>
      <c r="C137" s="14"/>
      <c r="D137" s="27"/>
      <c r="E137" s="16" t="s">
        <v>252</v>
      </c>
      <c r="F137" s="22"/>
      <c r="G137" s="22"/>
      <c r="H137" s="23"/>
      <c r="I137" s="56"/>
    </row>
    <row r="138" spans="2:9" s="11" customFormat="1" x14ac:dyDescent="0.35">
      <c r="B138" s="45"/>
      <c r="C138" s="14"/>
      <c r="D138" s="27"/>
      <c r="E138" s="16" t="s">
        <v>253</v>
      </c>
      <c r="F138" s="22"/>
      <c r="G138" s="22"/>
      <c r="H138" s="23"/>
      <c r="I138" s="56"/>
    </row>
    <row r="139" spans="2:9" s="11" customFormat="1" x14ac:dyDescent="0.35">
      <c r="B139" s="45"/>
      <c r="C139" s="14"/>
      <c r="D139" s="27"/>
      <c r="E139" s="16" t="s">
        <v>254</v>
      </c>
      <c r="F139" s="22"/>
      <c r="G139" s="22"/>
      <c r="H139" s="23"/>
      <c r="I139" s="56"/>
    </row>
    <row r="140" spans="2:9" x14ac:dyDescent="0.35">
      <c r="B140" s="45"/>
      <c r="C140" s="14"/>
      <c r="D140" s="27"/>
      <c r="E140" s="16"/>
      <c r="F140" s="22"/>
      <c r="G140" s="22"/>
      <c r="H140" s="23"/>
      <c r="I140" s="56"/>
    </row>
    <row r="141" spans="2:9" x14ac:dyDescent="0.35">
      <c r="B141" s="44">
        <v>9</v>
      </c>
      <c r="C141" s="12" t="s">
        <v>35</v>
      </c>
      <c r="D141" s="28"/>
      <c r="E141" s="17"/>
      <c r="F141" s="22">
        <v>1</v>
      </c>
      <c r="G141" s="22" t="s">
        <v>30</v>
      </c>
      <c r="H141" s="189">
        <v>125000000</v>
      </c>
      <c r="I141" s="56">
        <v>125000000</v>
      </c>
    </row>
    <row r="142" spans="2:9" s="11" customFormat="1" x14ac:dyDescent="0.35">
      <c r="B142" s="44"/>
      <c r="C142" s="12"/>
      <c r="D142" s="170" t="s">
        <v>18</v>
      </c>
      <c r="E142" s="17" t="s">
        <v>175</v>
      </c>
      <c r="F142" s="22"/>
      <c r="G142" s="22"/>
      <c r="H142" s="23"/>
      <c r="I142" s="56"/>
    </row>
    <row r="143" spans="2:9" s="11" customFormat="1" x14ac:dyDescent="0.35">
      <c r="B143" s="44"/>
      <c r="C143" s="12"/>
      <c r="D143" s="170" t="s">
        <v>18</v>
      </c>
      <c r="E143" s="17" t="s">
        <v>176</v>
      </c>
      <c r="F143" s="22"/>
      <c r="G143" s="22"/>
      <c r="H143" s="23"/>
      <c r="I143" s="56"/>
    </row>
    <row r="144" spans="2:9" s="11" customFormat="1" x14ac:dyDescent="0.35">
      <c r="B144" s="44"/>
      <c r="C144" s="12"/>
      <c r="D144" s="170" t="s">
        <v>18</v>
      </c>
      <c r="E144" s="17" t="s">
        <v>177</v>
      </c>
      <c r="F144" s="22"/>
      <c r="G144" s="22"/>
      <c r="H144" s="23"/>
      <c r="I144" s="56"/>
    </row>
    <row r="145" spans="2:9" s="11" customFormat="1" x14ac:dyDescent="0.35">
      <c r="B145" s="44"/>
      <c r="C145" s="12"/>
      <c r="D145" s="170" t="s">
        <v>18</v>
      </c>
      <c r="E145" s="17" t="s">
        <v>178</v>
      </c>
      <c r="F145" s="22"/>
      <c r="G145" s="22"/>
      <c r="H145" s="23"/>
      <c r="I145" s="56"/>
    </row>
    <row r="146" spans="2:9" s="11" customFormat="1" x14ac:dyDescent="0.35">
      <c r="B146" s="44"/>
      <c r="C146" s="12"/>
      <c r="D146" s="170" t="s">
        <v>18</v>
      </c>
      <c r="E146" s="17" t="s">
        <v>179</v>
      </c>
      <c r="F146" s="22"/>
      <c r="G146" s="22"/>
      <c r="H146" s="23"/>
      <c r="I146" s="56"/>
    </row>
    <row r="147" spans="2:9" s="11" customFormat="1" x14ac:dyDescent="0.35">
      <c r="B147" s="44"/>
      <c r="C147" s="12"/>
      <c r="D147" s="170" t="s">
        <v>18</v>
      </c>
      <c r="E147" s="17" t="s">
        <v>180</v>
      </c>
      <c r="F147" s="22"/>
      <c r="G147" s="22"/>
      <c r="H147" s="23"/>
      <c r="I147" s="56"/>
    </row>
    <row r="148" spans="2:9" s="11" customFormat="1" x14ac:dyDescent="0.35">
      <c r="B148" s="44"/>
      <c r="C148" s="12"/>
      <c r="D148" s="170" t="s">
        <v>18</v>
      </c>
      <c r="E148" s="17" t="s">
        <v>181</v>
      </c>
      <c r="F148" s="22"/>
      <c r="G148" s="22"/>
      <c r="H148" s="23"/>
      <c r="I148" s="56"/>
    </row>
    <row r="149" spans="2:9" s="11" customFormat="1" x14ac:dyDescent="0.35">
      <c r="B149" s="44"/>
      <c r="C149" s="12"/>
      <c r="D149" s="170" t="s">
        <v>18</v>
      </c>
      <c r="E149" s="17" t="s">
        <v>182</v>
      </c>
      <c r="F149" s="22"/>
      <c r="G149" s="22"/>
      <c r="H149" s="23"/>
      <c r="I149" s="56"/>
    </row>
    <row r="150" spans="2:9" s="11" customFormat="1" x14ac:dyDescent="0.35">
      <c r="B150" s="44"/>
      <c r="C150" s="12"/>
      <c r="D150" s="170" t="s">
        <v>18</v>
      </c>
      <c r="E150" s="17" t="s">
        <v>183</v>
      </c>
      <c r="F150" s="22"/>
      <c r="G150" s="22"/>
      <c r="H150" s="23"/>
      <c r="I150" s="56"/>
    </row>
    <row r="151" spans="2:9" s="11" customFormat="1" x14ac:dyDescent="0.35">
      <c r="B151" s="44"/>
      <c r="C151" s="12"/>
      <c r="D151" s="170" t="s">
        <v>18</v>
      </c>
      <c r="E151" s="17" t="s">
        <v>184</v>
      </c>
      <c r="F151" s="22"/>
      <c r="G151" s="22"/>
      <c r="H151" s="23"/>
      <c r="I151" s="56"/>
    </row>
    <row r="152" spans="2:9" s="11" customFormat="1" x14ac:dyDescent="0.35">
      <c r="B152" s="44"/>
      <c r="C152" s="12"/>
      <c r="D152" s="170" t="s">
        <v>18</v>
      </c>
      <c r="E152" s="17" t="s">
        <v>185</v>
      </c>
      <c r="F152" s="22"/>
      <c r="G152" s="22"/>
      <c r="H152" s="23"/>
      <c r="I152" s="56"/>
    </row>
    <row r="153" spans="2:9" s="11" customFormat="1" x14ac:dyDescent="0.35">
      <c r="B153" s="44"/>
      <c r="C153" s="12"/>
      <c r="D153" s="170" t="s">
        <v>18</v>
      </c>
      <c r="E153" s="17" t="s">
        <v>186</v>
      </c>
      <c r="F153" s="22"/>
      <c r="G153" s="22"/>
      <c r="H153" s="23"/>
      <c r="I153" s="56"/>
    </row>
    <row r="154" spans="2:9" s="11" customFormat="1" x14ac:dyDescent="0.35">
      <c r="B154" s="44"/>
      <c r="C154" s="12"/>
      <c r="D154" s="28"/>
      <c r="E154" s="17"/>
      <c r="F154" s="22"/>
      <c r="G154" s="22"/>
      <c r="H154" s="23"/>
      <c r="I154" s="56"/>
    </row>
    <row r="155" spans="2:9" s="11" customFormat="1" x14ac:dyDescent="0.35">
      <c r="B155" s="44">
        <v>10</v>
      </c>
      <c r="C155" s="12" t="s">
        <v>104</v>
      </c>
      <c r="D155" s="27"/>
      <c r="E155" s="17"/>
      <c r="F155" s="23">
        <v>24</v>
      </c>
      <c r="G155" s="23" t="s">
        <v>30</v>
      </c>
      <c r="H155" s="189">
        <v>65000000</v>
      </c>
      <c r="I155" s="56">
        <v>1560000000</v>
      </c>
    </row>
    <row r="156" spans="2:9" s="11" customFormat="1" ht="58" x14ac:dyDescent="0.35">
      <c r="B156" s="44"/>
      <c r="C156" s="12"/>
      <c r="D156" s="27"/>
      <c r="E156" s="17" t="s">
        <v>255</v>
      </c>
      <c r="F156" s="23"/>
      <c r="G156" s="23"/>
      <c r="H156" s="26"/>
      <c r="I156" s="56"/>
    </row>
    <row r="157" spans="2:9" s="11" customFormat="1" x14ac:dyDescent="0.35">
      <c r="B157" s="44"/>
      <c r="C157" s="12"/>
      <c r="D157" s="27"/>
      <c r="E157" s="17"/>
      <c r="F157" s="23"/>
      <c r="G157" s="23"/>
      <c r="H157" s="26"/>
      <c r="I157" s="56"/>
    </row>
    <row r="158" spans="2:9" s="11" customFormat="1" x14ac:dyDescent="0.35">
      <c r="B158" s="44">
        <v>11</v>
      </c>
      <c r="C158" s="12" t="s">
        <v>105</v>
      </c>
      <c r="D158" s="27"/>
      <c r="E158" s="17"/>
      <c r="F158" s="23">
        <v>2</v>
      </c>
      <c r="G158" s="23" t="s">
        <v>30</v>
      </c>
      <c r="H158" s="189">
        <v>150000000</v>
      </c>
      <c r="I158" s="56">
        <v>300000000</v>
      </c>
    </row>
    <row r="159" spans="2:9" s="11" customFormat="1" ht="29" x14ac:dyDescent="0.35">
      <c r="B159" s="44"/>
      <c r="C159" s="12"/>
      <c r="D159" s="27"/>
      <c r="E159" s="99" t="s">
        <v>190</v>
      </c>
      <c r="F159" s="23"/>
      <c r="G159" s="23"/>
      <c r="H159" s="26"/>
      <c r="I159" s="56"/>
    </row>
    <row r="160" spans="2:9" s="11" customFormat="1" x14ac:dyDescent="0.35">
      <c r="B160" s="44"/>
      <c r="C160" s="12"/>
      <c r="D160" s="27"/>
      <c r="E160" s="99" t="s">
        <v>191</v>
      </c>
      <c r="F160" s="23"/>
      <c r="G160" s="23"/>
      <c r="H160" s="26"/>
      <c r="I160" s="56"/>
    </row>
    <row r="161" spans="2:9" s="11" customFormat="1" x14ac:dyDescent="0.35">
      <c r="B161" s="44"/>
      <c r="C161" s="12"/>
      <c r="D161" s="27"/>
      <c r="E161" s="20" t="s">
        <v>192</v>
      </c>
      <c r="F161" s="23"/>
      <c r="G161" s="23"/>
      <c r="H161" s="26"/>
      <c r="I161" s="56"/>
    </row>
    <row r="162" spans="2:9" s="11" customFormat="1" x14ac:dyDescent="0.35">
      <c r="B162" s="44"/>
      <c r="C162" s="12"/>
      <c r="D162" s="27"/>
      <c r="E162" s="20" t="s">
        <v>193</v>
      </c>
      <c r="F162" s="23"/>
      <c r="G162" s="23"/>
      <c r="H162" s="26"/>
      <c r="I162" s="56"/>
    </row>
    <row r="163" spans="2:9" s="11" customFormat="1" x14ac:dyDescent="0.35">
      <c r="B163" s="44"/>
      <c r="C163" s="12"/>
      <c r="D163" s="27"/>
      <c r="E163" s="20" t="s">
        <v>194</v>
      </c>
      <c r="F163" s="23"/>
      <c r="G163" s="23"/>
      <c r="H163" s="26"/>
      <c r="I163" s="56"/>
    </row>
    <row r="164" spans="2:9" s="11" customFormat="1" ht="29" x14ac:dyDescent="0.35">
      <c r="B164" s="44"/>
      <c r="C164" s="12"/>
      <c r="D164" s="27"/>
      <c r="E164" s="20" t="s">
        <v>195</v>
      </c>
      <c r="F164" s="23"/>
      <c r="G164" s="23"/>
      <c r="H164" s="26"/>
      <c r="I164" s="56"/>
    </row>
    <row r="165" spans="2:9" s="11" customFormat="1" ht="29" x14ac:dyDescent="0.35">
      <c r="B165" s="44"/>
      <c r="C165" s="12"/>
      <c r="D165" s="27"/>
      <c r="E165" s="20" t="s">
        <v>196</v>
      </c>
      <c r="F165" s="23"/>
      <c r="G165" s="23"/>
      <c r="H165" s="26"/>
      <c r="I165" s="56"/>
    </row>
    <row r="166" spans="2:9" s="11" customFormat="1" ht="29" x14ac:dyDescent="0.35">
      <c r="B166" s="44"/>
      <c r="C166" s="12"/>
      <c r="D166" s="27"/>
      <c r="E166" s="20" t="s">
        <v>197</v>
      </c>
      <c r="F166" s="23"/>
      <c r="G166" s="23"/>
      <c r="H166" s="26"/>
      <c r="I166" s="56"/>
    </row>
    <row r="167" spans="2:9" s="11" customFormat="1" x14ac:dyDescent="0.35">
      <c r="B167" s="44"/>
      <c r="C167" s="12"/>
      <c r="D167" s="27"/>
      <c r="E167" s="20" t="s">
        <v>198</v>
      </c>
      <c r="F167" s="23"/>
      <c r="G167" s="23"/>
      <c r="H167" s="26"/>
      <c r="I167" s="56"/>
    </row>
    <row r="168" spans="2:9" s="11" customFormat="1" x14ac:dyDescent="0.35">
      <c r="B168" s="44"/>
      <c r="C168" s="12"/>
      <c r="D168" s="27"/>
      <c r="E168" s="20" t="s">
        <v>199</v>
      </c>
      <c r="F168" s="23"/>
      <c r="G168" s="23"/>
      <c r="H168" s="26"/>
      <c r="I168" s="56"/>
    </row>
    <row r="169" spans="2:9" s="11" customFormat="1" x14ac:dyDescent="0.35">
      <c r="B169" s="44"/>
      <c r="C169" s="12"/>
      <c r="D169" s="27"/>
      <c r="E169" s="20" t="s">
        <v>200</v>
      </c>
      <c r="F169" s="23"/>
      <c r="G169" s="23"/>
      <c r="H169" s="26"/>
      <c r="I169" s="56"/>
    </row>
    <row r="170" spans="2:9" s="11" customFormat="1" x14ac:dyDescent="0.35">
      <c r="B170" s="44"/>
      <c r="C170" s="12"/>
      <c r="D170" s="27"/>
      <c r="E170" s="20" t="s">
        <v>201</v>
      </c>
      <c r="F170" s="23"/>
      <c r="G170" s="23"/>
      <c r="H170" s="26"/>
      <c r="I170" s="56"/>
    </row>
    <row r="171" spans="2:9" s="11" customFormat="1" x14ac:dyDescent="0.35">
      <c r="B171" s="44"/>
      <c r="C171" s="12"/>
      <c r="D171" s="27"/>
      <c r="E171" s="20" t="s">
        <v>202</v>
      </c>
      <c r="F171" s="23"/>
      <c r="G171" s="23"/>
      <c r="H171" s="26"/>
      <c r="I171" s="56"/>
    </row>
    <row r="172" spans="2:9" s="11" customFormat="1" x14ac:dyDescent="0.35">
      <c r="B172" s="44"/>
      <c r="C172" s="12"/>
      <c r="D172" s="27"/>
      <c r="E172" s="20" t="s">
        <v>203</v>
      </c>
      <c r="F172" s="23"/>
      <c r="G172" s="23"/>
      <c r="H172" s="26"/>
      <c r="I172" s="56"/>
    </row>
    <row r="173" spans="2:9" s="11" customFormat="1" x14ac:dyDescent="0.35">
      <c r="B173" s="44"/>
      <c r="C173" s="12"/>
      <c r="D173" s="27"/>
      <c r="E173" s="20" t="s">
        <v>204</v>
      </c>
      <c r="F173" s="23"/>
      <c r="G173" s="23"/>
      <c r="H173" s="26"/>
      <c r="I173" s="56"/>
    </row>
    <row r="174" spans="2:9" s="11" customFormat="1" x14ac:dyDescent="0.35">
      <c r="B174" s="44"/>
      <c r="C174" s="12"/>
      <c r="D174" s="27"/>
      <c r="E174" s="20" t="s">
        <v>205</v>
      </c>
      <c r="F174" s="23"/>
      <c r="G174" s="23"/>
      <c r="H174" s="26"/>
      <c r="I174" s="56"/>
    </row>
    <row r="175" spans="2:9" s="11" customFormat="1" x14ac:dyDescent="0.35">
      <c r="B175" s="44"/>
      <c r="C175" s="12"/>
      <c r="D175" s="27"/>
      <c r="E175" s="20" t="s">
        <v>206</v>
      </c>
      <c r="F175" s="23"/>
      <c r="G175" s="23"/>
      <c r="H175" s="26"/>
      <c r="I175" s="56"/>
    </row>
    <row r="176" spans="2:9" s="11" customFormat="1" x14ac:dyDescent="0.35">
      <c r="B176" s="44"/>
      <c r="C176" s="12"/>
      <c r="D176" s="27"/>
      <c r="E176" s="20" t="s">
        <v>207</v>
      </c>
      <c r="F176" s="23"/>
      <c r="G176" s="23"/>
      <c r="H176" s="26"/>
      <c r="I176" s="56"/>
    </row>
    <row r="177" spans="2:9" s="11" customFormat="1" x14ac:dyDescent="0.35">
      <c r="B177" s="44"/>
      <c r="C177" s="12"/>
      <c r="D177" s="27"/>
      <c r="E177" s="20" t="s">
        <v>208</v>
      </c>
      <c r="F177" s="23"/>
      <c r="G177" s="23"/>
      <c r="H177" s="26"/>
      <c r="I177" s="56"/>
    </row>
    <row r="178" spans="2:9" s="11" customFormat="1" x14ac:dyDescent="0.35">
      <c r="B178" s="44"/>
      <c r="C178" s="12"/>
      <c r="D178" s="27"/>
      <c r="E178" s="20" t="s">
        <v>209</v>
      </c>
      <c r="F178" s="23"/>
      <c r="G178" s="23"/>
      <c r="H178" s="26"/>
      <c r="I178" s="56"/>
    </row>
    <row r="179" spans="2:9" s="11" customFormat="1" x14ac:dyDescent="0.35">
      <c r="B179" s="44"/>
      <c r="C179" s="12"/>
      <c r="D179" s="27"/>
      <c r="E179" s="20" t="s">
        <v>210</v>
      </c>
      <c r="F179" s="23"/>
      <c r="G179" s="23"/>
      <c r="H179" s="26"/>
      <c r="I179" s="56"/>
    </row>
    <row r="180" spans="2:9" s="11" customFormat="1" x14ac:dyDescent="0.35">
      <c r="B180" s="44"/>
      <c r="C180" s="12"/>
      <c r="D180" s="27"/>
      <c r="E180" s="20" t="s">
        <v>211</v>
      </c>
      <c r="F180" s="23"/>
      <c r="G180" s="23"/>
      <c r="H180" s="26"/>
      <c r="I180" s="56"/>
    </row>
    <row r="181" spans="2:9" s="11" customFormat="1" x14ac:dyDescent="0.35">
      <c r="B181" s="44"/>
      <c r="C181" s="12"/>
      <c r="D181" s="27"/>
      <c r="E181" s="20" t="s">
        <v>212</v>
      </c>
      <c r="F181" s="23"/>
      <c r="G181" s="23"/>
      <c r="H181" s="26"/>
      <c r="I181" s="56"/>
    </row>
    <row r="182" spans="2:9" s="11" customFormat="1" x14ac:dyDescent="0.35">
      <c r="B182" s="44"/>
      <c r="C182" s="12"/>
      <c r="D182" s="27"/>
      <c r="E182" s="20" t="s">
        <v>213</v>
      </c>
      <c r="F182" s="23"/>
      <c r="G182" s="23"/>
      <c r="H182" s="26"/>
      <c r="I182" s="56"/>
    </row>
    <row r="183" spans="2:9" s="11" customFormat="1" x14ac:dyDescent="0.35">
      <c r="B183" s="44"/>
      <c r="C183" s="12"/>
      <c r="D183" s="27"/>
      <c r="E183" s="20" t="s">
        <v>214</v>
      </c>
      <c r="F183" s="23"/>
      <c r="G183" s="23"/>
      <c r="H183" s="26"/>
      <c r="I183" s="56"/>
    </row>
    <row r="184" spans="2:9" s="11" customFormat="1" x14ac:dyDescent="0.35">
      <c r="B184" s="44"/>
      <c r="C184" s="12"/>
      <c r="D184" s="27"/>
      <c r="E184" s="20" t="s">
        <v>215</v>
      </c>
      <c r="F184" s="23"/>
      <c r="G184" s="23"/>
      <c r="H184" s="26"/>
      <c r="I184" s="56"/>
    </row>
    <row r="185" spans="2:9" s="11" customFormat="1" x14ac:dyDescent="0.35">
      <c r="B185" s="44"/>
      <c r="C185" s="12"/>
      <c r="D185" s="27"/>
      <c r="E185" s="20" t="s">
        <v>216</v>
      </c>
      <c r="F185" s="23"/>
      <c r="G185" s="23"/>
      <c r="H185" s="26"/>
      <c r="I185" s="56"/>
    </row>
    <row r="186" spans="2:9" s="11" customFormat="1" x14ac:dyDescent="0.35">
      <c r="B186" s="44"/>
      <c r="C186" s="12"/>
      <c r="D186" s="27"/>
      <c r="E186" s="20" t="s">
        <v>217</v>
      </c>
      <c r="F186" s="23"/>
      <c r="G186" s="23"/>
      <c r="H186" s="26"/>
      <c r="I186" s="56"/>
    </row>
    <row r="187" spans="2:9" s="11" customFormat="1" x14ac:dyDescent="0.35">
      <c r="B187" s="44"/>
      <c r="C187" s="12"/>
      <c r="D187" s="27"/>
      <c r="E187" s="20" t="s">
        <v>218</v>
      </c>
      <c r="F187" s="23"/>
      <c r="G187" s="23"/>
      <c r="H187" s="26"/>
      <c r="I187" s="56"/>
    </row>
    <row r="188" spans="2:9" s="11" customFormat="1" x14ac:dyDescent="0.35">
      <c r="B188" s="44"/>
      <c r="C188" s="12"/>
      <c r="D188" s="27"/>
      <c r="E188" s="20" t="s">
        <v>219</v>
      </c>
      <c r="F188" s="23"/>
      <c r="G188" s="23"/>
      <c r="H188" s="26"/>
      <c r="I188" s="56"/>
    </row>
    <row r="189" spans="2:9" s="11" customFormat="1" x14ac:dyDescent="0.35">
      <c r="B189" s="44"/>
      <c r="C189" s="12"/>
      <c r="D189" s="27"/>
      <c r="E189" s="20" t="s">
        <v>220</v>
      </c>
      <c r="F189" s="23"/>
      <c r="G189" s="23"/>
      <c r="H189" s="26"/>
      <c r="I189" s="56"/>
    </row>
    <row r="190" spans="2:9" s="11" customFormat="1" ht="29" x14ac:dyDescent="0.35">
      <c r="B190" s="44"/>
      <c r="C190" s="12"/>
      <c r="D190" s="27"/>
      <c r="E190" s="20" t="s">
        <v>221</v>
      </c>
      <c r="F190" s="23"/>
      <c r="G190" s="23"/>
      <c r="H190" s="26"/>
      <c r="I190" s="56"/>
    </row>
    <row r="191" spans="2:9" s="11" customFormat="1" x14ac:dyDescent="0.35">
      <c r="B191" s="44"/>
      <c r="C191" s="12"/>
      <c r="D191" s="27"/>
      <c r="E191" s="20" t="s">
        <v>222</v>
      </c>
      <c r="F191" s="23"/>
      <c r="G191" s="23"/>
      <c r="H191" s="26"/>
      <c r="I191" s="56"/>
    </row>
    <row r="192" spans="2:9" s="11" customFormat="1" x14ac:dyDescent="0.35">
      <c r="B192" s="44"/>
      <c r="C192" s="12"/>
      <c r="D192" s="27"/>
      <c r="E192" s="20" t="s">
        <v>223</v>
      </c>
      <c r="F192" s="23"/>
      <c r="G192" s="23"/>
      <c r="H192" s="26"/>
      <c r="I192" s="56"/>
    </row>
    <row r="193" spans="2:9" s="11" customFormat="1" x14ac:dyDescent="0.35">
      <c r="B193" s="44"/>
      <c r="C193" s="12"/>
      <c r="D193" s="27"/>
      <c r="E193" s="20" t="s">
        <v>224</v>
      </c>
      <c r="F193" s="23"/>
      <c r="G193" s="23"/>
      <c r="H193" s="26"/>
      <c r="I193" s="56"/>
    </row>
    <row r="194" spans="2:9" s="11" customFormat="1" x14ac:dyDescent="0.35">
      <c r="B194" s="44"/>
      <c r="C194" s="12"/>
      <c r="D194" s="27"/>
      <c r="E194" s="20" t="s">
        <v>225</v>
      </c>
      <c r="F194" s="23"/>
      <c r="G194" s="23"/>
      <c r="H194" s="26"/>
      <c r="I194" s="56"/>
    </row>
    <row r="195" spans="2:9" s="11" customFormat="1" x14ac:dyDescent="0.35">
      <c r="B195" s="44"/>
      <c r="C195" s="12"/>
      <c r="D195" s="27"/>
      <c r="E195" s="20" t="s">
        <v>226</v>
      </c>
      <c r="F195" s="23"/>
      <c r="G195" s="23"/>
      <c r="H195" s="26"/>
      <c r="I195" s="56"/>
    </row>
    <row r="196" spans="2:9" s="11" customFormat="1" x14ac:dyDescent="0.35">
      <c r="B196" s="44"/>
      <c r="C196" s="12"/>
      <c r="D196" s="27"/>
      <c r="E196" s="20" t="s">
        <v>227</v>
      </c>
      <c r="F196" s="23"/>
      <c r="G196" s="23"/>
      <c r="H196" s="26"/>
      <c r="I196" s="56"/>
    </row>
    <row r="197" spans="2:9" s="11" customFormat="1" x14ac:dyDescent="0.35">
      <c r="B197" s="44"/>
      <c r="C197" s="12"/>
      <c r="D197" s="27"/>
      <c r="E197" s="20" t="s">
        <v>228</v>
      </c>
      <c r="F197" s="23"/>
      <c r="G197" s="23"/>
      <c r="H197" s="26"/>
      <c r="I197" s="56"/>
    </row>
    <row r="198" spans="2:9" s="11" customFormat="1" ht="29" x14ac:dyDescent="0.35">
      <c r="B198" s="44"/>
      <c r="C198" s="12"/>
      <c r="D198" s="27"/>
      <c r="E198" s="20" t="s">
        <v>229</v>
      </c>
      <c r="F198" s="23"/>
      <c r="G198" s="23"/>
      <c r="H198" s="26"/>
      <c r="I198" s="56"/>
    </row>
    <row r="199" spans="2:9" s="11" customFormat="1" x14ac:dyDescent="0.35">
      <c r="B199" s="44"/>
      <c r="C199" s="12"/>
      <c r="D199" s="27"/>
      <c r="E199" s="17"/>
      <c r="F199" s="23"/>
      <c r="G199" s="23"/>
      <c r="H199" s="26"/>
      <c r="I199" s="56"/>
    </row>
    <row r="200" spans="2:9" s="11" customFormat="1" x14ac:dyDescent="0.35">
      <c r="B200" s="44">
        <v>12</v>
      </c>
      <c r="C200" s="12" t="s">
        <v>106</v>
      </c>
      <c r="D200" s="27"/>
      <c r="E200" s="17"/>
      <c r="F200" s="23">
        <v>2</v>
      </c>
      <c r="G200" s="23" t="s">
        <v>30</v>
      </c>
      <c r="H200" s="189">
        <v>150000000</v>
      </c>
      <c r="I200" s="56">
        <v>300000000</v>
      </c>
    </row>
    <row r="201" spans="2:9" s="11" customFormat="1" x14ac:dyDescent="0.35">
      <c r="B201" s="44"/>
      <c r="C201" s="12"/>
      <c r="D201" s="170" t="s">
        <v>18</v>
      </c>
      <c r="E201" s="98" t="s">
        <v>187</v>
      </c>
      <c r="F201" s="23"/>
      <c r="G201" s="23"/>
      <c r="H201" s="26"/>
      <c r="I201" s="56"/>
    </row>
    <row r="202" spans="2:9" s="11" customFormat="1" x14ac:dyDescent="0.35">
      <c r="B202" s="44"/>
      <c r="C202" s="12"/>
      <c r="D202" s="170" t="s">
        <v>18</v>
      </c>
      <c r="E202" s="98" t="s">
        <v>188</v>
      </c>
      <c r="F202" s="23"/>
      <c r="G202" s="23"/>
      <c r="H202" s="26"/>
      <c r="I202" s="56"/>
    </row>
    <row r="203" spans="2:9" s="11" customFormat="1" x14ac:dyDescent="0.35">
      <c r="B203" s="44"/>
      <c r="C203" s="12"/>
      <c r="D203" s="171" t="s">
        <v>18</v>
      </c>
      <c r="E203" s="98" t="s">
        <v>189</v>
      </c>
      <c r="F203" s="23"/>
      <c r="G203" s="23"/>
      <c r="H203" s="26"/>
      <c r="I203" s="56"/>
    </row>
    <row r="204" spans="2:9" s="11" customFormat="1" x14ac:dyDescent="0.35">
      <c r="B204" s="44"/>
      <c r="C204" s="12"/>
      <c r="D204" s="27"/>
      <c r="E204" s="17"/>
      <c r="F204" s="23"/>
      <c r="G204" s="23"/>
      <c r="H204" s="26"/>
      <c r="I204" s="56"/>
    </row>
    <row r="205" spans="2:9" s="11" customFormat="1" x14ac:dyDescent="0.35">
      <c r="B205" s="44">
        <v>13</v>
      </c>
      <c r="C205" s="12" t="s">
        <v>107</v>
      </c>
      <c r="D205" s="27"/>
      <c r="E205" s="17"/>
      <c r="F205" s="23">
        <v>2</v>
      </c>
      <c r="G205" s="23" t="s">
        <v>30</v>
      </c>
      <c r="H205" s="189">
        <v>65000000</v>
      </c>
      <c r="I205" s="56">
        <v>130000000</v>
      </c>
    </row>
    <row r="206" spans="2:9" s="11" customFormat="1" x14ac:dyDescent="0.35">
      <c r="B206" s="44"/>
      <c r="C206" s="12"/>
      <c r="D206" s="171" t="s">
        <v>18</v>
      </c>
      <c r="E206" s="100" t="s">
        <v>231</v>
      </c>
      <c r="F206" s="23"/>
      <c r="G206" s="23"/>
      <c r="H206" s="26"/>
      <c r="I206" s="56"/>
    </row>
    <row r="207" spans="2:9" s="11" customFormat="1" x14ac:dyDescent="0.35">
      <c r="B207" s="44"/>
      <c r="C207" s="12"/>
      <c r="D207" s="171" t="s">
        <v>18</v>
      </c>
      <c r="E207" s="101" t="s">
        <v>232</v>
      </c>
      <c r="F207" s="23"/>
      <c r="G207" s="23"/>
      <c r="H207" s="26"/>
      <c r="I207" s="56"/>
    </row>
    <row r="208" spans="2:9" s="11" customFormat="1" x14ac:dyDescent="0.35">
      <c r="B208" s="44"/>
      <c r="C208" s="12"/>
      <c r="D208" s="171" t="s">
        <v>18</v>
      </c>
      <c r="E208" s="101" t="s">
        <v>233</v>
      </c>
      <c r="F208" s="23"/>
      <c r="G208" s="23"/>
      <c r="H208" s="26"/>
      <c r="I208" s="56"/>
    </row>
    <row r="209" spans="2:9" s="11" customFormat="1" x14ac:dyDescent="0.35">
      <c r="B209" s="44"/>
      <c r="C209" s="12"/>
      <c r="D209" s="171" t="s">
        <v>18</v>
      </c>
      <c r="E209" s="101" t="s">
        <v>234</v>
      </c>
      <c r="F209" s="23"/>
      <c r="G209" s="23"/>
      <c r="H209" s="26"/>
      <c r="I209" s="56"/>
    </row>
    <row r="210" spans="2:9" s="11" customFormat="1" x14ac:dyDescent="0.35">
      <c r="B210" s="44"/>
      <c r="C210" s="12"/>
      <c r="D210" s="171" t="s">
        <v>18</v>
      </c>
      <c r="E210" s="101" t="s">
        <v>235</v>
      </c>
      <c r="F210" s="23"/>
      <c r="G210" s="23"/>
      <c r="H210" s="26"/>
      <c r="I210" s="56"/>
    </row>
    <row r="211" spans="2:9" s="11" customFormat="1" x14ac:dyDescent="0.35">
      <c r="B211" s="44"/>
      <c r="C211" s="12"/>
      <c r="D211" s="171" t="s">
        <v>18</v>
      </c>
      <c r="E211" s="100" t="s">
        <v>236</v>
      </c>
      <c r="F211" s="23"/>
      <c r="G211" s="23"/>
      <c r="H211" s="26"/>
      <c r="I211" s="56"/>
    </row>
    <row r="212" spans="2:9" s="11" customFormat="1" x14ac:dyDescent="0.35">
      <c r="B212" s="44"/>
      <c r="C212" s="12"/>
      <c r="D212" s="171" t="s">
        <v>18</v>
      </c>
      <c r="E212" s="100" t="s">
        <v>237</v>
      </c>
      <c r="F212" s="23"/>
      <c r="G212" s="23"/>
      <c r="H212" s="26"/>
      <c r="I212" s="56"/>
    </row>
    <row r="213" spans="2:9" s="11" customFormat="1" x14ac:dyDescent="0.35">
      <c r="B213" s="44"/>
      <c r="C213" s="12"/>
      <c r="D213" s="171" t="s">
        <v>18</v>
      </c>
      <c r="E213" s="100" t="s">
        <v>238</v>
      </c>
      <c r="F213" s="23"/>
      <c r="G213" s="23"/>
      <c r="H213" s="26"/>
      <c r="I213" s="56"/>
    </row>
    <row r="214" spans="2:9" s="11" customFormat="1" x14ac:dyDescent="0.35">
      <c r="B214" s="44"/>
      <c r="C214" s="12"/>
      <c r="D214" s="171" t="s">
        <v>18</v>
      </c>
      <c r="E214" s="100" t="s">
        <v>239</v>
      </c>
      <c r="F214" s="23"/>
      <c r="G214" s="23"/>
      <c r="H214" s="26"/>
      <c r="I214" s="56"/>
    </row>
    <row r="215" spans="2:9" s="11" customFormat="1" x14ac:dyDescent="0.35">
      <c r="B215" s="44"/>
      <c r="C215" s="12"/>
      <c r="D215" s="171" t="s">
        <v>18</v>
      </c>
      <c r="E215" s="100" t="s">
        <v>240</v>
      </c>
      <c r="F215" s="23"/>
      <c r="G215" s="23"/>
      <c r="H215" s="26"/>
      <c r="I215" s="56"/>
    </row>
    <row r="216" spans="2:9" s="11" customFormat="1" x14ac:dyDescent="0.35">
      <c r="B216" s="44"/>
      <c r="C216" s="12"/>
      <c r="D216" s="171" t="s">
        <v>18</v>
      </c>
      <c r="E216" s="100" t="s">
        <v>241</v>
      </c>
      <c r="F216" s="23"/>
      <c r="G216" s="23"/>
      <c r="H216" s="26"/>
      <c r="I216" s="56"/>
    </row>
    <row r="217" spans="2:9" s="11" customFormat="1" x14ac:dyDescent="0.35">
      <c r="B217" s="44"/>
      <c r="C217" s="12"/>
      <c r="D217" s="171" t="s">
        <v>18</v>
      </c>
      <c r="E217" s="100" t="s">
        <v>242</v>
      </c>
      <c r="F217" s="23"/>
      <c r="G217" s="23"/>
      <c r="H217" s="26"/>
      <c r="I217" s="56"/>
    </row>
    <row r="218" spans="2:9" s="11" customFormat="1" x14ac:dyDescent="0.35">
      <c r="B218" s="44"/>
      <c r="C218" s="12"/>
      <c r="D218" s="171" t="s">
        <v>18</v>
      </c>
      <c r="E218" s="18" t="s">
        <v>243</v>
      </c>
      <c r="F218" s="23"/>
      <c r="G218" s="23"/>
      <c r="H218" s="26"/>
      <c r="I218" s="56"/>
    </row>
    <row r="219" spans="2:9" s="11" customFormat="1" x14ac:dyDescent="0.35">
      <c r="B219" s="44"/>
      <c r="C219" s="12"/>
      <c r="D219" s="27"/>
      <c r="E219" s="17"/>
      <c r="F219" s="23"/>
      <c r="G219" s="23"/>
      <c r="H219" s="26"/>
      <c r="I219" s="56"/>
    </row>
    <row r="220" spans="2:9" s="11" customFormat="1" x14ac:dyDescent="0.35">
      <c r="B220" s="44">
        <v>14</v>
      </c>
      <c r="C220" s="12" t="s">
        <v>108</v>
      </c>
      <c r="D220" s="28"/>
      <c r="E220" s="17"/>
      <c r="F220" s="22">
        <v>1</v>
      </c>
      <c r="G220" s="22" t="s">
        <v>30</v>
      </c>
      <c r="H220" s="189">
        <v>100000000</v>
      </c>
      <c r="I220" s="56">
        <v>100000000</v>
      </c>
    </row>
    <row r="221" spans="2:9" s="11" customFormat="1" x14ac:dyDescent="0.35">
      <c r="B221" s="44"/>
      <c r="C221" s="12"/>
      <c r="D221" s="28"/>
      <c r="E221" s="20" t="s">
        <v>40</v>
      </c>
      <c r="F221" s="22"/>
      <c r="G221" s="22"/>
      <c r="H221" s="23"/>
      <c r="I221" s="56"/>
    </row>
    <row r="222" spans="2:9" s="11" customFormat="1" x14ac:dyDescent="0.35">
      <c r="B222" s="44"/>
      <c r="C222" s="12"/>
      <c r="D222" s="28"/>
      <c r="E222" s="20" t="s">
        <v>39</v>
      </c>
      <c r="F222" s="22"/>
      <c r="G222" s="22"/>
      <c r="H222" s="23"/>
      <c r="I222" s="56"/>
    </row>
    <row r="223" spans="2:9" s="11" customFormat="1" x14ac:dyDescent="0.35">
      <c r="B223" s="44"/>
      <c r="C223" s="12"/>
      <c r="D223" s="28"/>
      <c r="E223" s="20" t="s">
        <v>130</v>
      </c>
      <c r="F223" s="22"/>
      <c r="G223" s="22"/>
      <c r="H223" s="23"/>
      <c r="I223" s="56"/>
    </row>
    <row r="224" spans="2:9" s="11" customFormat="1" ht="15" thickBot="1" x14ac:dyDescent="0.4">
      <c r="B224" s="44"/>
      <c r="C224" s="12"/>
      <c r="D224" s="28"/>
      <c r="E224" s="20" t="s">
        <v>131</v>
      </c>
      <c r="F224" s="22"/>
      <c r="G224" s="22"/>
      <c r="H224" s="23"/>
      <c r="I224" s="56"/>
    </row>
    <row r="225" spans="2:9" s="11" customFormat="1" ht="15" hidden="1" customHeight="1" thickBot="1" x14ac:dyDescent="0.4">
      <c r="B225" s="44"/>
      <c r="C225" s="12"/>
      <c r="D225" s="28"/>
      <c r="E225" s="20"/>
      <c r="F225" s="22"/>
      <c r="G225" s="22"/>
      <c r="H225" s="23"/>
      <c r="I225" s="56"/>
    </row>
    <row r="226" spans="2:9" ht="15" hidden="1" customHeight="1" thickTop="1" thickBot="1" x14ac:dyDescent="0.4">
      <c r="B226" s="58"/>
      <c r="C226" s="59"/>
      <c r="D226" s="60"/>
      <c r="E226" s="61"/>
      <c r="F226" s="62"/>
      <c r="G226" s="62"/>
      <c r="H226" s="62"/>
      <c r="I226" s="63"/>
    </row>
    <row r="227" spans="2:9" ht="15.5" thickTop="1" thickBot="1" x14ac:dyDescent="0.4">
      <c r="B227" s="68"/>
      <c r="C227" s="69" t="s">
        <v>139</v>
      </c>
      <c r="D227" s="70"/>
      <c r="E227" s="71"/>
      <c r="F227" s="72"/>
      <c r="G227" s="72"/>
      <c r="H227" s="72"/>
      <c r="I227" s="73"/>
    </row>
    <row r="228" spans="2:9" ht="15" thickTop="1" x14ac:dyDescent="0.35">
      <c r="B228" s="45"/>
      <c r="C228" s="5" t="s">
        <v>9</v>
      </c>
      <c r="D228" s="27"/>
      <c r="E228" s="15"/>
      <c r="F228" s="22"/>
      <c r="G228" s="22"/>
      <c r="H228" s="22"/>
      <c r="I228" s="56"/>
    </row>
    <row r="229" spans="2:9" x14ac:dyDescent="0.35">
      <c r="B229" s="44">
        <v>1</v>
      </c>
      <c r="C229" s="12" t="s">
        <v>129</v>
      </c>
      <c r="D229" s="29"/>
      <c r="E229" s="13"/>
      <c r="F229" s="22"/>
      <c r="G229" s="22"/>
      <c r="H229" s="22"/>
      <c r="I229" s="56"/>
    </row>
    <row r="230" spans="2:9" x14ac:dyDescent="0.35">
      <c r="B230" s="45"/>
      <c r="C230" s="14"/>
      <c r="D230" s="30" t="s">
        <v>18</v>
      </c>
      <c r="E230" s="15" t="s">
        <v>126</v>
      </c>
      <c r="F230" s="22">
        <v>1</v>
      </c>
      <c r="G230" s="22" t="s">
        <v>31</v>
      </c>
      <c r="H230" s="189">
        <v>57000240</v>
      </c>
      <c r="I230" s="56">
        <v>57000240</v>
      </c>
    </row>
    <row r="231" spans="2:9" x14ac:dyDescent="0.35">
      <c r="B231" s="45"/>
      <c r="C231" s="14"/>
      <c r="D231" s="30" t="s">
        <v>18</v>
      </c>
      <c r="E231" s="8" t="s">
        <v>85</v>
      </c>
      <c r="F231" s="22">
        <v>2</v>
      </c>
      <c r="G231" s="22" t="s">
        <v>31</v>
      </c>
      <c r="H231" s="189">
        <v>2220000</v>
      </c>
      <c r="I231" s="56">
        <v>4440000</v>
      </c>
    </row>
    <row r="232" spans="2:9" x14ac:dyDescent="0.35">
      <c r="B232" s="45"/>
      <c r="C232" s="14"/>
      <c r="D232" s="30" t="s">
        <v>18</v>
      </c>
      <c r="E232" s="15" t="s">
        <v>41</v>
      </c>
      <c r="F232" s="22">
        <v>1</v>
      </c>
      <c r="G232" s="22" t="s">
        <v>31</v>
      </c>
      <c r="H232" s="189">
        <v>3960000</v>
      </c>
      <c r="I232" s="56">
        <v>3960000</v>
      </c>
    </row>
    <row r="233" spans="2:9" x14ac:dyDescent="0.35">
      <c r="B233" s="45"/>
      <c r="C233" s="14"/>
      <c r="D233" s="30" t="s">
        <v>18</v>
      </c>
      <c r="E233" s="15" t="s">
        <v>19</v>
      </c>
      <c r="F233" s="22">
        <v>1</v>
      </c>
      <c r="G233" s="22" t="s">
        <v>31</v>
      </c>
      <c r="H233" s="189">
        <v>300000</v>
      </c>
      <c r="I233" s="56">
        <v>300000</v>
      </c>
    </row>
    <row r="234" spans="2:9" x14ac:dyDescent="0.35">
      <c r="B234" s="45"/>
      <c r="C234" s="14"/>
      <c r="D234" s="27"/>
      <c r="E234" s="15"/>
      <c r="F234" s="22"/>
      <c r="G234" s="22"/>
      <c r="H234" s="22"/>
      <c r="I234" s="56"/>
    </row>
    <row r="235" spans="2:9" x14ac:dyDescent="0.35">
      <c r="B235" s="44">
        <v>2</v>
      </c>
      <c r="C235" s="12" t="s">
        <v>37</v>
      </c>
      <c r="D235" s="27"/>
      <c r="E235" s="15"/>
      <c r="F235" s="22"/>
      <c r="G235" s="22"/>
      <c r="H235" s="22"/>
      <c r="I235" s="56"/>
    </row>
    <row r="236" spans="2:9" x14ac:dyDescent="0.35">
      <c r="B236" s="45"/>
      <c r="C236" s="14"/>
      <c r="D236" s="30" t="s">
        <v>18</v>
      </c>
      <c r="E236" s="15" t="s">
        <v>96</v>
      </c>
      <c r="F236" s="22">
        <v>1</v>
      </c>
      <c r="G236" s="22" t="s">
        <v>31</v>
      </c>
      <c r="H236" s="189">
        <v>8580000</v>
      </c>
      <c r="I236" s="56">
        <v>8580000</v>
      </c>
    </row>
    <row r="237" spans="2:9" x14ac:dyDescent="0.35">
      <c r="B237" s="45"/>
      <c r="C237" s="14"/>
      <c r="D237" s="30" t="s">
        <v>18</v>
      </c>
      <c r="E237" s="8" t="s">
        <v>85</v>
      </c>
      <c r="F237" s="22">
        <v>1</v>
      </c>
      <c r="G237" s="22" t="s">
        <v>31</v>
      </c>
      <c r="H237" s="189">
        <v>2220000</v>
      </c>
      <c r="I237" s="56">
        <v>2220000</v>
      </c>
    </row>
    <row r="238" spans="2:9" x14ac:dyDescent="0.35">
      <c r="B238" s="45"/>
      <c r="C238" s="14"/>
      <c r="D238" s="30" t="s">
        <v>18</v>
      </c>
      <c r="E238" s="15" t="s">
        <v>19</v>
      </c>
      <c r="F238" s="22">
        <v>1</v>
      </c>
      <c r="G238" s="22" t="s">
        <v>31</v>
      </c>
      <c r="H238" s="189">
        <v>300000</v>
      </c>
      <c r="I238" s="56">
        <v>300000</v>
      </c>
    </row>
    <row r="239" spans="2:9" x14ac:dyDescent="0.35">
      <c r="B239" s="45"/>
      <c r="C239" s="14"/>
      <c r="D239" s="30" t="s">
        <v>18</v>
      </c>
      <c r="E239" s="15" t="s">
        <v>34</v>
      </c>
      <c r="F239" s="22">
        <v>1</v>
      </c>
      <c r="G239" s="22" t="s">
        <v>31</v>
      </c>
      <c r="H239" s="189">
        <v>600000</v>
      </c>
      <c r="I239" s="56">
        <v>600000</v>
      </c>
    </row>
    <row r="240" spans="2:9" s="11" customFormat="1" x14ac:dyDescent="0.35">
      <c r="B240" s="45"/>
      <c r="C240" s="14"/>
      <c r="D240" s="30" t="s">
        <v>18</v>
      </c>
      <c r="E240" s="15" t="s">
        <v>55</v>
      </c>
      <c r="F240" s="22">
        <v>1</v>
      </c>
      <c r="G240" s="22" t="s">
        <v>31</v>
      </c>
      <c r="H240" s="189">
        <v>240000</v>
      </c>
      <c r="I240" s="56">
        <v>240000</v>
      </c>
    </row>
    <row r="241" spans="2:9" s="11" customFormat="1" x14ac:dyDescent="0.35">
      <c r="B241" s="45"/>
      <c r="C241" s="14"/>
      <c r="D241" s="30"/>
      <c r="E241" s="15"/>
      <c r="F241" s="22"/>
      <c r="G241" s="22"/>
      <c r="H241" s="22"/>
      <c r="I241" s="56"/>
    </row>
    <row r="242" spans="2:9" s="11" customFormat="1" x14ac:dyDescent="0.35">
      <c r="B242" s="44">
        <v>3</v>
      </c>
      <c r="C242" s="12" t="s">
        <v>97</v>
      </c>
      <c r="D242" s="29"/>
      <c r="E242" s="13"/>
      <c r="F242" s="22"/>
      <c r="G242" s="22"/>
      <c r="H242" s="22"/>
      <c r="I242" s="56"/>
    </row>
    <row r="243" spans="2:9" s="11" customFormat="1" x14ac:dyDescent="0.35">
      <c r="B243" s="45"/>
      <c r="C243" s="14"/>
      <c r="D243" s="30" t="s">
        <v>18</v>
      </c>
      <c r="E243" s="15" t="s">
        <v>126</v>
      </c>
      <c r="F243" s="22">
        <v>1</v>
      </c>
      <c r="G243" s="22" t="s">
        <v>31</v>
      </c>
      <c r="H243" s="189">
        <v>57000240</v>
      </c>
      <c r="I243" s="56">
        <v>57000240</v>
      </c>
    </row>
    <row r="244" spans="2:9" s="11" customFormat="1" x14ac:dyDescent="0.35">
      <c r="B244" s="45"/>
      <c r="C244" s="14"/>
      <c r="D244" s="30" t="s">
        <v>18</v>
      </c>
      <c r="E244" s="8" t="s">
        <v>85</v>
      </c>
      <c r="F244" s="22">
        <v>2</v>
      </c>
      <c r="G244" s="22" t="s">
        <v>31</v>
      </c>
      <c r="H244" s="189">
        <v>2220000</v>
      </c>
      <c r="I244" s="56">
        <v>4440000</v>
      </c>
    </row>
    <row r="245" spans="2:9" s="11" customFormat="1" x14ac:dyDescent="0.35">
      <c r="B245" s="45"/>
      <c r="C245" s="14"/>
      <c r="D245" s="30" t="s">
        <v>18</v>
      </c>
      <c r="E245" s="15" t="s">
        <v>19</v>
      </c>
      <c r="F245" s="22">
        <v>1</v>
      </c>
      <c r="G245" s="22" t="s">
        <v>31</v>
      </c>
      <c r="H245" s="189">
        <v>300000</v>
      </c>
      <c r="I245" s="56">
        <v>300000</v>
      </c>
    </row>
    <row r="246" spans="2:9" s="11" customFormat="1" x14ac:dyDescent="0.35">
      <c r="B246" s="45"/>
      <c r="C246" s="14"/>
      <c r="D246" s="27"/>
      <c r="E246" s="15"/>
      <c r="F246" s="22"/>
      <c r="G246" s="22"/>
      <c r="H246" s="22"/>
      <c r="I246" s="56"/>
    </row>
    <row r="247" spans="2:9" s="11" customFormat="1" x14ac:dyDescent="0.35">
      <c r="B247" s="48">
        <v>4</v>
      </c>
      <c r="C247" s="40" t="s">
        <v>63</v>
      </c>
      <c r="D247" s="49"/>
      <c r="E247" s="8"/>
      <c r="F247" s="37"/>
      <c r="G247" s="37"/>
      <c r="H247" s="37"/>
      <c r="I247" s="56"/>
    </row>
    <row r="248" spans="2:9" s="11" customFormat="1" x14ac:dyDescent="0.35">
      <c r="B248" s="48"/>
      <c r="C248" s="35" t="s">
        <v>98</v>
      </c>
      <c r="D248" s="49"/>
      <c r="E248" s="8"/>
      <c r="F248" s="37"/>
      <c r="G248" s="37"/>
      <c r="H248" s="37"/>
      <c r="I248" s="56"/>
    </row>
    <row r="249" spans="2:9" s="11" customFormat="1" x14ac:dyDescent="0.35">
      <c r="B249" s="50"/>
      <c r="C249" s="38"/>
      <c r="D249" s="51" t="s">
        <v>18</v>
      </c>
      <c r="E249" s="8" t="s">
        <v>126</v>
      </c>
      <c r="F249" s="37">
        <v>1</v>
      </c>
      <c r="G249" s="37" t="s">
        <v>31</v>
      </c>
      <c r="H249" s="189">
        <v>8580000</v>
      </c>
      <c r="I249" s="56">
        <v>8580000</v>
      </c>
    </row>
    <row r="250" spans="2:9" s="11" customFormat="1" x14ac:dyDescent="0.35">
      <c r="B250" s="50"/>
      <c r="C250" s="38"/>
      <c r="D250" s="51" t="s">
        <v>18</v>
      </c>
      <c r="E250" s="8" t="s">
        <v>85</v>
      </c>
      <c r="F250" s="37">
        <v>3</v>
      </c>
      <c r="G250" s="37" t="s">
        <v>31</v>
      </c>
      <c r="H250" s="189">
        <v>2220000</v>
      </c>
      <c r="I250" s="56">
        <v>6660000</v>
      </c>
    </row>
    <row r="251" spans="2:9" s="11" customFormat="1" x14ac:dyDescent="0.35">
      <c r="B251" s="50"/>
      <c r="C251" s="35" t="s">
        <v>99</v>
      </c>
      <c r="D251" s="51"/>
      <c r="E251" s="8"/>
      <c r="F251" s="37"/>
      <c r="G251" s="37"/>
      <c r="H251" s="37"/>
      <c r="I251" s="56"/>
    </row>
    <row r="252" spans="2:9" s="11" customFormat="1" x14ac:dyDescent="0.35">
      <c r="B252" s="50"/>
      <c r="C252" s="38"/>
      <c r="D252" s="51" t="s">
        <v>18</v>
      </c>
      <c r="E252" s="8" t="s">
        <v>126</v>
      </c>
      <c r="F252" s="37">
        <v>1</v>
      </c>
      <c r="G252" s="37" t="s">
        <v>31</v>
      </c>
      <c r="H252" s="189">
        <v>57000240</v>
      </c>
      <c r="I252" s="56">
        <v>57000240</v>
      </c>
    </row>
    <row r="253" spans="2:9" s="11" customFormat="1" x14ac:dyDescent="0.35">
      <c r="B253" s="50"/>
      <c r="C253" s="38"/>
      <c r="D253" s="51" t="s">
        <v>18</v>
      </c>
      <c r="E253" s="8" t="s">
        <v>85</v>
      </c>
      <c r="F253" s="37">
        <v>3</v>
      </c>
      <c r="G253" s="37" t="s">
        <v>31</v>
      </c>
      <c r="H253" s="189">
        <v>2220000</v>
      </c>
      <c r="I253" s="56">
        <v>6660000</v>
      </c>
    </row>
    <row r="254" spans="2:9" s="11" customFormat="1" x14ac:dyDescent="0.35">
      <c r="B254" s="45"/>
      <c r="C254" s="14"/>
      <c r="D254" s="27"/>
      <c r="E254" s="15"/>
      <c r="F254" s="22"/>
      <c r="G254" s="22"/>
      <c r="H254" s="22"/>
      <c r="I254" s="56"/>
    </row>
    <row r="255" spans="2:9" x14ac:dyDescent="0.35">
      <c r="B255" s="48">
        <v>5</v>
      </c>
      <c r="C255" s="12" t="s">
        <v>14</v>
      </c>
      <c r="D255" s="29"/>
      <c r="E255" s="13"/>
      <c r="F255" s="22"/>
      <c r="G255" s="22"/>
      <c r="H255" s="22"/>
      <c r="I255" s="56"/>
    </row>
    <row r="256" spans="2:9" x14ac:dyDescent="0.35">
      <c r="B256" s="45"/>
      <c r="C256" s="14"/>
      <c r="D256" s="30" t="s">
        <v>18</v>
      </c>
      <c r="E256" s="8" t="s">
        <v>85</v>
      </c>
      <c r="F256" s="22">
        <v>1</v>
      </c>
      <c r="G256" s="22" t="s">
        <v>31</v>
      </c>
      <c r="H256" s="189">
        <v>2220000</v>
      </c>
      <c r="I256" s="56">
        <v>2220000</v>
      </c>
    </row>
    <row r="257" spans="2:9" x14ac:dyDescent="0.35">
      <c r="B257" s="45"/>
      <c r="C257" s="14"/>
      <c r="D257" s="27"/>
      <c r="E257" s="15"/>
      <c r="F257" s="22"/>
      <c r="G257" s="22"/>
      <c r="H257" s="22"/>
      <c r="I257" s="56"/>
    </row>
    <row r="258" spans="2:9" x14ac:dyDescent="0.35">
      <c r="B258" s="45"/>
      <c r="C258" s="5" t="s">
        <v>10</v>
      </c>
      <c r="D258" s="27"/>
      <c r="E258" s="15"/>
      <c r="F258" s="22"/>
      <c r="G258" s="22"/>
      <c r="H258" s="22"/>
      <c r="I258" s="56"/>
    </row>
    <row r="259" spans="2:9" x14ac:dyDescent="0.35">
      <c r="B259" s="44">
        <v>6</v>
      </c>
      <c r="C259" s="12" t="s">
        <v>8</v>
      </c>
      <c r="D259" s="29"/>
      <c r="E259" s="15"/>
      <c r="F259" s="22"/>
      <c r="G259" s="22"/>
      <c r="H259" s="22"/>
      <c r="I259" s="56"/>
    </row>
    <row r="260" spans="2:9" x14ac:dyDescent="0.35">
      <c r="B260" s="45"/>
      <c r="C260" s="14"/>
      <c r="D260" s="30" t="s">
        <v>18</v>
      </c>
      <c r="E260" s="15" t="s">
        <v>96</v>
      </c>
      <c r="F260" s="22">
        <v>1</v>
      </c>
      <c r="G260" s="22" t="s">
        <v>31</v>
      </c>
      <c r="H260" s="189">
        <v>8580000</v>
      </c>
      <c r="I260" s="56">
        <v>8580000</v>
      </c>
    </row>
    <row r="261" spans="2:9" x14ac:dyDescent="0.35">
      <c r="B261" s="45"/>
      <c r="C261" s="14"/>
      <c r="D261" s="30" t="s">
        <v>18</v>
      </c>
      <c r="E261" s="8" t="s">
        <v>85</v>
      </c>
      <c r="F261" s="22">
        <v>1</v>
      </c>
      <c r="G261" s="22" t="s">
        <v>31</v>
      </c>
      <c r="H261" s="189">
        <v>2220000</v>
      </c>
      <c r="I261" s="56">
        <v>2220000</v>
      </c>
    </row>
    <row r="262" spans="2:9" x14ac:dyDescent="0.35">
      <c r="B262" s="45"/>
      <c r="C262" s="14"/>
      <c r="D262" s="30" t="s">
        <v>18</v>
      </c>
      <c r="E262" s="15" t="s">
        <v>381</v>
      </c>
      <c r="F262" s="22">
        <v>1</v>
      </c>
      <c r="G262" s="22" t="s">
        <v>31</v>
      </c>
      <c r="H262" s="189">
        <v>30000000</v>
      </c>
      <c r="I262" s="56">
        <v>30000000</v>
      </c>
    </row>
    <row r="263" spans="2:9" x14ac:dyDescent="0.35">
      <c r="B263" s="45"/>
      <c r="C263" s="14"/>
      <c r="D263" s="27"/>
      <c r="E263" s="15"/>
      <c r="F263" s="22"/>
      <c r="G263" s="22"/>
      <c r="H263" s="22"/>
      <c r="I263" s="56"/>
    </row>
    <row r="264" spans="2:9" x14ac:dyDescent="0.35">
      <c r="B264" s="44">
        <v>6</v>
      </c>
      <c r="C264" s="12" t="s">
        <v>15</v>
      </c>
      <c r="D264" s="29"/>
      <c r="E264" s="13"/>
      <c r="F264" s="22"/>
      <c r="G264" s="22"/>
      <c r="H264" s="22"/>
      <c r="I264" s="56"/>
    </row>
    <row r="265" spans="2:9" x14ac:dyDescent="0.35">
      <c r="B265" s="45"/>
      <c r="C265" s="14"/>
      <c r="D265" s="30" t="s">
        <v>18</v>
      </c>
      <c r="E265" s="15" t="s">
        <v>96</v>
      </c>
      <c r="F265" s="22">
        <v>1</v>
      </c>
      <c r="G265" s="22" t="s">
        <v>31</v>
      </c>
      <c r="H265" s="189">
        <v>8580000</v>
      </c>
      <c r="I265" s="56">
        <v>8580000</v>
      </c>
    </row>
    <row r="266" spans="2:9" x14ac:dyDescent="0.35">
      <c r="B266" s="45"/>
      <c r="C266" s="14"/>
      <c r="D266" s="30" t="s">
        <v>18</v>
      </c>
      <c r="E266" s="8" t="s">
        <v>85</v>
      </c>
      <c r="F266" s="22">
        <v>1</v>
      </c>
      <c r="G266" s="22" t="s">
        <v>31</v>
      </c>
      <c r="H266" s="189">
        <v>2220000</v>
      </c>
      <c r="I266" s="56">
        <v>2220000</v>
      </c>
    </row>
    <row r="267" spans="2:9" x14ac:dyDescent="0.35">
      <c r="B267" s="45"/>
      <c r="C267" s="14"/>
      <c r="D267" s="30" t="s">
        <v>18</v>
      </c>
      <c r="E267" s="15" t="s">
        <v>36</v>
      </c>
      <c r="F267" s="22">
        <v>1</v>
      </c>
      <c r="G267" s="22" t="s">
        <v>31</v>
      </c>
      <c r="H267" s="189">
        <v>30000000</v>
      </c>
      <c r="I267" s="56">
        <v>30000000</v>
      </c>
    </row>
    <row r="268" spans="2:9" s="11" customFormat="1" x14ac:dyDescent="0.35">
      <c r="B268" s="45"/>
      <c r="C268" s="14"/>
      <c r="D268" s="30" t="s">
        <v>18</v>
      </c>
      <c r="E268" s="15" t="s">
        <v>55</v>
      </c>
      <c r="F268" s="22">
        <v>1</v>
      </c>
      <c r="G268" s="22" t="s">
        <v>31</v>
      </c>
      <c r="H268" s="189">
        <v>240000</v>
      </c>
      <c r="I268" s="56">
        <v>240000</v>
      </c>
    </row>
    <row r="269" spans="2:9" x14ac:dyDescent="0.35">
      <c r="B269" s="45"/>
      <c r="C269" s="14"/>
      <c r="D269" s="27"/>
      <c r="E269" s="6"/>
      <c r="F269" s="22"/>
      <c r="G269" s="22"/>
      <c r="H269" s="22"/>
      <c r="I269" s="56"/>
    </row>
    <row r="270" spans="2:9" x14ac:dyDescent="0.35">
      <c r="B270" s="44">
        <v>7</v>
      </c>
      <c r="C270" s="12" t="s">
        <v>128</v>
      </c>
      <c r="D270" s="29"/>
      <c r="E270" s="13"/>
      <c r="F270" s="22"/>
      <c r="G270" s="22"/>
      <c r="H270" s="22"/>
      <c r="I270" s="56"/>
    </row>
    <row r="271" spans="2:9" x14ac:dyDescent="0.35">
      <c r="B271" s="45"/>
      <c r="C271" s="14"/>
      <c r="D271" s="30" t="s">
        <v>18</v>
      </c>
      <c r="E271" s="15" t="s">
        <v>126</v>
      </c>
      <c r="F271" s="22">
        <v>4</v>
      </c>
      <c r="G271" s="22" t="s">
        <v>31</v>
      </c>
      <c r="H271" s="189">
        <v>57000240</v>
      </c>
      <c r="I271" s="56">
        <v>228000960</v>
      </c>
    </row>
    <row r="272" spans="2:9" x14ac:dyDescent="0.35">
      <c r="B272" s="45"/>
      <c r="C272" s="14"/>
      <c r="D272" s="30" t="s">
        <v>18</v>
      </c>
      <c r="E272" s="15" t="s">
        <v>127</v>
      </c>
      <c r="F272" s="22">
        <v>7</v>
      </c>
      <c r="G272" s="22" t="s">
        <v>31</v>
      </c>
      <c r="H272" s="189">
        <v>21600000</v>
      </c>
      <c r="I272" s="56">
        <v>151200000</v>
      </c>
    </row>
    <row r="273" spans="2:9" x14ac:dyDescent="0.35">
      <c r="B273" s="45"/>
      <c r="C273" s="14"/>
      <c r="D273" s="27"/>
      <c r="E273" s="15"/>
      <c r="F273" s="22"/>
      <c r="G273" s="22"/>
      <c r="H273" s="189"/>
      <c r="I273" s="56"/>
    </row>
    <row r="274" spans="2:9" x14ac:dyDescent="0.35">
      <c r="B274" s="44">
        <v>8</v>
      </c>
      <c r="C274" s="12" t="s">
        <v>16</v>
      </c>
      <c r="D274" s="29"/>
      <c r="E274" s="13"/>
      <c r="F274" s="22"/>
      <c r="G274" s="22"/>
      <c r="H274" s="22"/>
      <c r="I274" s="56"/>
    </row>
    <row r="275" spans="2:9" x14ac:dyDescent="0.35">
      <c r="B275" s="45"/>
      <c r="C275" s="14"/>
      <c r="D275" s="30" t="s">
        <v>18</v>
      </c>
      <c r="E275" s="15" t="s">
        <v>96</v>
      </c>
      <c r="F275" s="22">
        <v>1</v>
      </c>
      <c r="G275" s="22" t="s">
        <v>31</v>
      </c>
      <c r="H275" s="189">
        <v>8580000</v>
      </c>
      <c r="I275" s="56">
        <v>8580000</v>
      </c>
    </row>
    <row r="276" spans="2:9" x14ac:dyDescent="0.35">
      <c r="B276" s="45"/>
      <c r="C276" s="14"/>
      <c r="D276" s="30" t="s">
        <v>18</v>
      </c>
      <c r="E276" s="8" t="s">
        <v>85</v>
      </c>
      <c r="F276" s="22">
        <v>1</v>
      </c>
      <c r="G276" s="22" t="s">
        <v>31</v>
      </c>
      <c r="H276" s="189">
        <v>2220000</v>
      </c>
      <c r="I276" s="56">
        <v>2220000</v>
      </c>
    </row>
    <row r="277" spans="2:9" x14ac:dyDescent="0.35">
      <c r="B277" s="45"/>
      <c r="C277" s="14"/>
      <c r="D277" s="30" t="s">
        <v>18</v>
      </c>
      <c r="E277" s="33" t="s">
        <v>102</v>
      </c>
      <c r="F277" s="22">
        <v>1</v>
      </c>
      <c r="G277" s="22" t="s">
        <v>31</v>
      </c>
      <c r="H277" s="189">
        <v>1140000</v>
      </c>
      <c r="I277" s="56">
        <v>1140000</v>
      </c>
    </row>
    <row r="278" spans="2:9" s="11" customFormat="1" x14ac:dyDescent="0.35">
      <c r="B278" s="45"/>
      <c r="C278" s="14"/>
      <c r="D278" s="30"/>
      <c r="E278" s="33"/>
      <c r="F278" s="22"/>
      <c r="G278" s="22"/>
      <c r="H278" s="22"/>
      <c r="I278" s="56"/>
    </row>
    <row r="279" spans="2:9" s="11" customFormat="1" x14ac:dyDescent="0.35">
      <c r="B279" s="44">
        <v>9</v>
      </c>
      <c r="C279" s="12" t="s">
        <v>103</v>
      </c>
      <c r="D279" s="30"/>
      <c r="E279" s="33"/>
      <c r="F279" s="22"/>
      <c r="G279" s="22"/>
      <c r="H279" s="22"/>
      <c r="I279" s="56"/>
    </row>
    <row r="280" spans="2:9" s="11" customFormat="1" x14ac:dyDescent="0.35">
      <c r="B280" s="45"/>
      <c r="C280" s="14"/>
      <c r="D280" s="30" t="s">
        <v>18</v>
      </c>
      <c r="E280" s="15" t="s">
        <v>132</v>
      </c>
      <c r="F280" s="22">
        <v>1</v>
      </c>
      <c r="G280" s="22" t="s">
        <v>31</v>
      </c>
      <c r="H280" s="189">
        <v>19980000</v>
      </c>
      <c r="I280" s="56">
        <v>19980000</v>
      </c>
    </row>
    <row r="281" spans="2:9" s="11" customFormat="1" x14ac:dyDescent="0.35">
      <c r="B281" s="45"/>
      <c r="C281" s="14"/>
      <c r="D281" s="30" t="s">
        <v>18</v>
      </c>
      <c r="E281" s="8" t="s">
        <v>85</v>
      </c>
      <c r="F281" s="22">
        <v>1</v>
      </c>
      <c r="G281" s="22" t="s">
        <v>31</v>
      </c>
      <c r="H281" s="189">
        <v>2220000</v>
      </c>
      <c r="I281" s="56">
        <v>2220000</v>
      </c>
    </row>
    <row r="282" spans="2:9" s="11" customFormat="1" x14ac:dyDescent="0.35">
      <c r="B282" s="45"/>
      <c r="C282" s="14"/>
      <c r="D282" s="30" t="s">
        <v>18</v>
      </c>
      <c r="E282" s="33" t="s">
        <v>60</v>
      </c>
      <c r="F282" s="22">
        <v>1</v>
      </c>
      <c r="G282" s="22" t="s">
        <v>31</v>
      </c>
      <c r="H282" s="189">
        <v>150000</v>
      </c>
      <c r="I282" s="56">
        <v>150000</v>
      </c>
    </row>
    <row r="283" spans="2:9" x14ac:dyDescent="0.35">
      <c r="B283" s="45"/>
      <c r="C283" s="14"/>
      <c r="D283" s="27"/>
      <c r="E283" s="15"/>
      <c r="F283" s="22"/>
      <c r="G283" s="22"/>
      <c r="H283" s="22"/>
      <c r="I283" s="56"/>
    </row>
    <row r="284" spans="2:9" x14ac:dyDescent="0.35">
      <c r="B284" s="44">
        <v>10</v>
      </c>
      <c r="C284" s="12" t="s">
        <v>17</v>
      </c>
      <c r="D284" s="29"/>
      <c r="E284" s="13"/>
      <c r="F284" s="22"/>
      <c r="G284" s="22"/>
      <c r="H284" s="22"/>
      <c r="I284" s="56"/>
    </row>
    <row r="285" spans="2:9" x14ac:dyDescent="0.35">
      <c r="B285" s="45"/>
      <c r="C285" s="14"/>
      <c r="D285" s="30" t="s">
        <v>18</v>
      </c>
      <c r="E285" s="15" t="s">
        <v>96</v>
      </c>
      <c r="F285" s="22">
        <v>1</v>
      </c>
      <c r="G285" s="22" t="s">
        <v>31</v>
      </c>
      <c r="H285" s="189">
        <v>8580000</v>
      </c>
      <c r="I285" s="56">
        <v>8580000</v>
      </c>
    </row>
    <row r="286" spans="2:9" x14ac:dyDescent="0.35">
      <c r="B286" s="45"/>
      <c r="C286" s="14"/>
      <c r="D286" s="30" t="s">
        <v>18</v>
      </c>
      <c r="E286" s="8" t="s">
        <v>85</v>
      </c>
      <c r="F286" s="22">
        <v>1</v>
      </c>
      <c r="G286" s="22" t="s">
        <v>31</v>
      </c>
      <c r="H286" s="189">
        <v>2220000</v>
      </c>
      <c r="I286" s="56">
        <v>2220000</v>
      </c>
    </row>
    <row r="287" spans="2:9" x14ac:dyDescent="0.35">
      <c r="B287" s="45"/>
      <c r="C287" s="14"/>
      <c r="D287" s="30" t="s">
        <v>18</v>
      </c>
      <c r="E287" s="33" t="s">
        <v>60</v>
      </c>
      <c r="F287" s="22">
        <v>1</v>
      </c>
      <c r="G287" s="22" t="s">
        <v>31</v>
      </c>
      <c r="H287" s="189">
        <v>150000</v>
      </c>
      <c r="I287" s="56">
        <v>150000</v>
      </c>
    </row>
    <row r="288" spans="2:9" s="11" customFormat="1" x14ac:dyDescent="0.35">
      <c r="B288" s="45"/>
      <c r="C288" s="14"/>
      <c r="D288" s="30" t="s">
        <v>18</v>
      </c>
      <c r="E288" s="15" t="s">
        <v>55</v>
      </c>
      <c r="F288" s="22">
        <v>1</v>
      </c>
      <c r="G288" s="22" t="s">
        <v>31</v>
      </c>
      <c r="H288" s="189">
        <v>240000</v>
      </c>
      <c r="I288" s="56">
        <v>240000</v>
      </c>
    </row>
    <row r="289" spans="2:9" s="11" customFormat="1" x14ac:dyDescent="0.35">
      <c r="B289" s="45"/>
      <c r="C289" s="14"/>
      <c r="D289" s="30"/>
      <c r="E289" s="15"/>
      <c r="F289" s="22"/>
      <c r="G289" s="22"/>
      <c r="H289" s="25"/>
      <c r="I289" s="56"/>
    </row>
    <row r="290" spans="2:9" s="11" customFormat="1" x14ac:dyDescent="0.35">
      <c r="B290" s="44">
        <v>11</v>
      </c>
      <c r="C290" s="12" t="s">
        <v>56</v>
      </c>
      <c r="D290" s="52"/>
      <c r="E290" s="13"/>
      <c r="F290" s="22"/>
      <c r="G290" s="22"/>
      <c r="H290" s="25"/>
      <c r="I290" s="56"/>
    </row>
    <row r="291" spans="2:9" s="11" customFormat="1" x14ac:dyDescent="0.35">
      <c r="B291" s="45"/>
      <c r="C291" s="12"/>
      <c r="D291" s="30" t="s">
        <v>18</v>
      </c>
      <c r="E291" s="15" t="s">
        <v>133</v>
      </c>
      <c r="F291" s="22">
        <v>1</v>
      </c>
      <c r="G291" s="22" t="s">
        <v>31</v>
      </c>
      <c r="H291" s="189">
        <v>19980000</v>
      </c>
      <c r="I291" s="56">
        <v>19980000</v>
      </c>
    </row>
    <row r="292" spans="2:9" s="11" customFormat="1" x14ac:dyDescent="0.35">
      <c r="B292" s="45"/>
      <c r="C292" s="12"/>
      <c r="D292" s="30" t="s">
        <v>18</v>
      </c>
      <c r="E292" s="8" t="s">
        <v>84</v>
      </c>
      <c r="F292" s="22">
        <v>3</v>
      </c>
      <c r="G292" s="22" t="s">
        <v>31</v>
      </c>
      <c r="H292" s="189">
        <v>1710000</v>
      </c>
      <c r="I292" s="56">
        <v>5130000</v>
      </c>
    </row>
    <row r="293" spans="2:9" s="11" customFormat="1" x14ac:dyDescent="0.35">
      <c r="B293" s="45"/>
      <c r="C293" s="14"/>
      <c r="D293" s="30"/>
      <c r="E293" s="15"/>
      <c r="F293" s="22"/>
      <c r="G293" s="22"/>
      <c r="H293" s="25"/>
      <c r="I293" s="56"/>
    </row>
    <row r="294" spans="2:9" x14ac:dyDescent="0.35">
      <c r="B294" s="44">
        <v>12</v>
      </c>
      <c r="C294" s="12" t="s">
        <v>38</v>
      </c>
      <c r="D294" s="52"/>
      <c r="E294" s="13"/>
      <c r="F294" s="22"/>
      <c r="G294" s="22"/>
      <c r="H294" s="22"/>
      <c r="I294" s="56"/>
    </row>
    <row r="295" spans="2:9" x14ac:dyDescent="0.35">
      <c r="B295" s="44"/>
      <c r="C295" s="12"/>
      <c r="D295" s="30" t="s">
        <v>18</v>
      </c>
      <c r="E295" s="15" t="s">
        <v>96</v>
      </c>
      <c r="F295" s="22">
        <v>1</v>
      </c>
      <c r="G295" s="22" t="s">
        <v>31</v>
      </c>
      <c r="H295" s="189">
        <v>8580000</v>
      </c>
      <c r="I295" s="56">
        <v>8580000</v>
      </c>
    </row>
    <row r="296" spans="2:9" x14ac:dyDescent="0.35">
      <c r="B296" s="44"/>
      <c r="C296" s="12"/>
      <c r="D296" s="30" t="s">
        <v>18</v>
      </c>
      <c r="E296" s="8" t="s">
        <v>85</v>
      </c>
      <c r="F296" s="22">
        <v>1</v>
      </c>
      <c r="G296" s="22" t="s">
        <v>31</v>
      </c>
      <c r="H296" s="189">
        <v>2220000</v>
      </c>
      <c r="I296" s="56">
        <v>2220000</v>
      </c>
    </row>
    <row r="297" spans="2:9" x14ac:dyDescent="0.35">
      <c r="B297" s="44"/>
      <c r="C297" s="12"/>
      <c r="D297" s="30" t="s">
        <v>18</v>
      </c>
      <c r="E297" s="15" t="s">
        <v>42</v>
      </c>
      <c r="F297" s="22">
        <v>1</v>
      </c>
      <c r="G297" s="22" t="s">
        <v>31</v>
      </c>
      <c r="H297" s="189">
        <v>300000</v>
      </c>
      <c r="I297" s="56">
        <v>300000</v>
      </c>
    </row>
    <row r="298" spans="2:9" x14ac:dyDescent="0.35">
      <c r="B298" s="45"/>
      <c r="C298" s="12"/>
      <c r="D298" s="30" t="s">
        <v>18</v>
      </c>
      <c r="E298" s="15" t="s">
        <v>34</v>
      </c>
      <c r="F298" s="22">
        <v>1</v>
      </c>
      <c r="G298" s="22" t="s">
        <v>31</v>
      </c>
      <c r="H298" s="189">
        <v>600000</v>
      </c>
      <c r="I298" s="56">
        <v>600000</v>
      </c>
    </row>
    <row r="299" spans="2:9" s="11" customFormat="1" x14ac:dyDescent="0.35">
      <c r="B299" s="45"/>
      <c r="C299" s="14"/>
      <c r="D299" s="30" t="s">
        <v>18</v>
      </c>
      <c r="E299" s="15" t="s">
        <v>55</v>
      </c>
      <c r="F299" s="22">
        <v>1</v>
      </c>
      <c r="G299" s="22" t="s">
        <v>31</v>
      </c>
      <c r="H299" s="189">
        <v>240000</v>
      </c>
      <c r="I299" s="56">
        <v>240000</v>
      </c>
    </row>
    <row r="300" spans="2:9" s="11" customFormat="1" x14ac:dyDescent="0.35">
      <c r="B300" s="45"/>
      <c r="C300" s="14"/>
      <c r="D300" s="30"/>
      <c r="E300" s="15"/>
      <c r="F300" s="22"/>
      <c r="G300" s="22"/>
      <c r="H300" s="26"/>
      <c r="I300" s="56"/>
    </row>
    <row r="301" spans="2:9" s="11" customFormat="1" x14ac:dyDescent="0.35">
      <c r="B301" s="50"/>
      <c r="C301" s="35" t="s">
        <v>100</v>
      </c>
      <c r="D301" s="53"/>
      <c r="E301" s="8"/>
      <c r="F301" s="37"/>
      <c r="G301" s="37"/>
      <c r="H301" s="26"/>
      <c r="I301" s="56"/>
    </row>
    <row r="302" spans="2:9" s="11" customFormat="1" x14ac:dyDescent="0.35">
      <c r="B302" s="48">
        <v>13</v>
      </c>
      <c r="C302" s="40" t="s">
        <v>64</v>
      </c>
      <c r="D302" s="54"/>
      <c r="E302" s="8"/>
      <c r="F302" s="37"/>
      <c r="G302" s="37"/>
      <c r="H302" s="39"/>
      <c r="I302" s="56"/>
    </row>
    <row r="303" spans="2:9" s="11" customFormat="1" x14ac:dyDescent="0.35">
      <c r="B303" s="48"/>
      <c r="C303" s="38"/>
      <c r="D303" s="53" t="s">
        <v>18</v>
      </c>
      <c r="E303" s="15" t="s">
        <v>126</v>
      </c>
      <c r="F303" s="37">
        <v>8</v>
      </c>
      <c r="G303" s="37" t="s">
        <v>31</v>
      </c>
      <c r="H303" s="189">
        <v>57000240</v>
      </c>
      <c r="I303" s="56">
        <v>456001920</v>
      </c>
    </row>
    <row r="304" spans="2:9" s="11" customFormat="1" x14ac:dyDescent="0.35">
      <c r="B304" s="50"/>
      <c r="C304" s="38"/>
      <c r="D304" s="53" t="s">
        <v>18</v>
      </c>
      <c r="E304" s="8" t="s">
        <v>45</v>
      </c>
      <c r="F304" s="37">
        <v>24</v>
      </c>
      <c r="G304" s="37" t="s">
        <v>31</v>
      </c>
      <c r="H304" s="189">
        <v>10800000</v>
      </c>
      <c r="I304" s="56">
        <v>259200000</v>
      </c>
    </row>
    <row r="305" spans="2:9" s="11" customFormat="1" x14ac:dyDescent="0.35">
      <c r="B305" s="50"/>
      <c r="C305" s="38"/>
      <c r="D305" s="53"/>
      <c r="E305" s="8"/>
      <c r="F305" s="37"/>
      <c r="G305" s="37"/>
      <c r="H305" s="39"/>
      <c r="I305" s="56"/>
    </row>
    <row r="306" spans="2:9" s="11" customFormat="1" x14ac:dyDescent="0.35">
      <c r="B306" s="48">
        <v>14</v>
      </c>
      <c r="C306" s="40" t="s">
        <v>8</v>
      </c>
      <c r="D306" s="53"/>
      <c r="E306" s="8"/>
      <c r="F306" s="37"/>
      <c r="G306" s="37"/>
      <c r="H306" s="39"/>
      <c r="I306" s="56"/>
    </row>
    <row r="307" spans="2:9" s="11" customFormat="1" x14ac:dyDescent="0.35">
      <c r="B307" s="50"/>
      <c r="C307" s="38"/>
      <c r="D307" s="53" t="s">
        <v>18</v>
      </c>
      <c r="E307" s="8" t="s">
        <v>66</v>
      </c>
      <c r="F307" s="37">
        <v>2</v>
      </c>
      <c r="G307" s="37" t="s">
        <v>31</v>
      </c>
      <c r="H307" s="189">
        <v>880000</v>
      </c>
      <c r="I307" s="56">
        <v>1760000</v>
      </c>
    </row>
    <row r="308" spans="2:9" s="11" customFormat="1" x14ac:dyDescent="0.35">
      <c r="B308" s="50"/>
      <c r="C308" s="38"/>
      <c r="D308" s="53" t="s">
        <v>18</v>
      </c>
      <c r="E308" s="8" t="s">
        <v>85</v>
      </c>
      <c r="F308" s="37">
        <v>2</v>
      </c>
      <c r="G308" s="37" t="s">
        <v>31</v>
      </c>
      <c r="H308" s="189">
        <v>2220000</v>
      </c>
      <c r="I308" s="56">
        <v>4440000</v>
      </c>
    </row>
    <row r="309" spans="2:9" s="11" customFormat="1" x14ac:dyDescent="0.35">
      <c r="B309" s="45"/>
      <c r="C309" s="14"/>
      <c r="D309" s="30" t="s">
        <v>18</v>
      </c>
      <c r="E309" s="33" t="s">
        <v>60</v>
      </c>
      <c r="F309" s="22">
        <v>2</v>
      </c>
      <c r="G309" s="22" t="s">
        <v>31</v>
      </c>
      <c r="H309" s="189">
        <v>150000</v>
      </c>
      <c r="I309" s="56">
        <v>300000</v>
      </c>
    </row>
    <row r="310" spans="2:9" s="11" customFormat="1" x14ac:dyDescent="0.35">
      <c r="B310" s="50"/>
      <c r="C310" s="38"/>
      <c r="D310" s="53"/>
      <c r="E310" s="8"/>
      <c r="F310" s="37"/>
      <c r="G310" s="37"/>
      <c r="H310" s="39"/>
      <c r="I310" s="56"/>
    </row>
    <row r="311" spans="2:9" s="11" customFormat="1" x14ac:dyDescent="0.35">
      <c r="B311" s="48">
        <v>15</v>
      </c>
      <c r="C311" s="40" t="s">
        <v>65</v>
      </c>
      <c r="D311" s="53"/>
      <c r="E311" s="8"/>
      <c r="F311" s="37"/>
      <c r="G311" s="37"/>
      <c r="H311" s="39"/>
      <c r="I311" s="56"/>
    </row>
    <row r="312" spans="2:9" s="11" customFormat="1" x14ac:dyDescent="0.35">
      <c r="B312" s="50"/>
      <c r="C312" s="40"/>
      <c r="D312" s="53" t="s">
        <v>18</v>
      </c>
      <c r="E312" s="8" t="s">
        <v>66</v>
      </c>
      <c r="F312" s="37">
        <v>2</v>
      </c>
      <c r="G312" s="37" t="s">
        <v>31</v>
      </c>
      <c r="H312" s="189">
        <v>8580000</v>
      </c>
      <c r="I312" s="56">
        <v>17160000</v>
      </c>
    </row>
    <row r="313" spans="2:9" s="11" customFormat="1" x14ac:dyDescent="0.35">
      <c r="B313" s="50"/>
      <c r="C313" s="38"/>
      <c r="D313" s="53" t="s">
        <v>18</v>
      </c>
      <c r="E313" s="8" t="s">
        <v>85</v>
      </c>
      <c r="F313" s="37">
        <v>2</v>
      </c>
      <c r="G313" s="37" t="s">
        <v>31</v>
      </c>
      <c r="H313" s="189">
        <v>2220000</v>
      </c>
      <c r="I313" s="56">
        <v>4440000</v>
      </c>
    </row>
    <row r="314" spans="2:9" s="11" customFormat="1" x14ac:dyDescent="0.35">
      <c r="B314" s="50"/>
      <c r="C314" s="38"/>
      <c r="D314" s="53" t="s">
        <v>18</v>
      </c>
      <c r="E314" s="8" t="s">
        <v>55</v>
      </c>
      <c r="F314" s="37">
        <v>2</v>
      </c>
      <c r="G314" s="37" t="s">
        <v>31</v>
      </c>
      <c r="H314" s="189">
        <v>240000</v>
      </c>
      <c r="I314" s="56">
        <v>480000</v>
      </c>
    </row>
    <row r="315" spans="2:9" s="11" customFormat="1" x14ac:dyDescent="0.35">
      <c r="B315" s="45"/>
      <c r="C315" s="14"/>
      <c r="D315" s="30" t="s">
        <v>18</v>
      </c>
      <c r="E315" s="33" t="s">
        <v>60</v>
      </c>
      <c r="F315" s="22">
        <v>2</v>
      </c>
      <c r="G315" s="22" t="s">
        <v>31</v>
      </c>
      <c r="H315" s="189">
        <v>150000</v>
      </c>
      <c r="I315" s="56">
        <v>300000</v>
      </c>
    </row>
    <row r="316" spans="2:9" s="11" customFormat="1" x14ac:dyDescent="0.35">
      <c r="B316" s="50"/>
      <c r="C316" s="38"/>
      <c r="D316" s="53"/>
      <c r="E316" s="8"/>
      <c r="F316" s="37"/>
      <c r="G316" s="37"/>
      <c r="H316" s="39"/>
      <c r="I316" s="56"/>
    </row>
    <row r="317" spans="2:9" s="11" customFormat="1" x14ac:dyDescent="0.35">
      <c r="B317" s="48">
        <v>16</v>
      </c>
      <c r="C317" s="40" t="s">
        <v>16</v>
      </c>
      <c r="D317" s="53"/>
      <c r="E317" s="8"/>
      <c r="F317" s="37"/>
      <c r="G317" s="37"/>
      <c r="H317" s="39"/>
      <c r="I317" s="56"/>
    </row>
    <row r="318" spans="2:9" s="11" customFormat="1" x14ac:dyDescent="0.35">
      <c r="B318" s="50"/>
      <c r="C318" s="40"/>
      <c r="D318" s="53" t="s">
        <v>18</v>
      </c>
      <c r="E318" s="8" t="s">
        <v>66</v>
      </c>
      <c r="F318" s="37">
        <v>2</v>
      </c>
      <c r="G318" s="37" t="s">
        <v>31</v>
      </c>
      <c r="H318" s="189">
        <v>8580000</v>
      </c>
      <c r="I318" s="56">
        <v>17160000</v>
      </c>
    </row>
    <row r="319" spans="2:9" s="11" customFormat="1" x14ac:dyDescent="0.35">
      <c r="B319" s="50"/>
      <c r="C319" s="38"/>
      <c r="D319" s="53" t="s">
        <v>18</v>
      </c>
      <c r="E319" s="8" t="s">
        <v>85</v>
      </c>
      <c r="F319" s="37">
        <v>2</v>
      </c>
      <c r="G319" s="37" t="s">
        <v>31</v>
      </c>
      <c r="H319" s="189">
        <v>2220000</v>
      </c>
      <c r="I319" s="56">
        <v>4440000</v>
      </c>
    </row>
    <row r="320" spans="2:9" s="11" customFormat="1" x14ac:dyDescent="0.35">
      <c r="B320" s="45"/>
      <c r="C320" s="14"/>
      <c r="D320" s="30" t="s">
        <v>18</v>
      </c>
      <c r="E320" s="33" t="s">
        <v>60</v>
      </c>
      <c r="F320" s="22">
        <v>2</v>
      </c>
      <c r="G320" s="22" t="s">
        <v>31</v>
      </c>
      <c r="H320" s="189">
        <v>150000</v>
      </c>
      <c r="I320" s="56">
        <v>300000</v>
      </c>
    </row>
    <row r="321" spans="2:9" s="11" customFormat="1" x14ac:dyDescent="0.35">
      <c r="B321" s="45"/>
      <c r="C321" s="14"/>
      <c r="D321" s="30"/>
      <c r="E321" s="33"/>
      <c r="F321" s="22"/>
      <c r="G321" s="22"/>
      <c r="H321" s="22"/>
      <c r="I321" s="56"/>
    </row>
    <row r="322" spans="2:9" s="11" customFormat="1" x14ac:dyDescent="0.35">
      <c r="B322" s="44">
        <v>17</v>
      </c>
      <c r="C322" s="12" t="s">
        <v>38</v>
      </c>
      <c r="D322" s="52"/>
      <c r="E322" s="13"/>
      <c r="F322" s="22"/>
      <c r="G322" s="22"/>
      <c r="H322" s="22"/>
      <c r="I322" s="56"/>
    </row>
    <row r="323" spans="2:9" s="11" customFormat="1" x14ac:dyDescent="0.35">
      <c r="B323" s="45"/>
      <c r="C323" s="12"/>
      <c r="D323" s="30" t="s">
        <v>18</v>
      </c>
      <c r="E323" s="15" t="s">
        <v>96</v>
      </c>
      <c r="F323" s="22">
        <v>2</v>
      </c>
      <c r="G323" s="22" t="s">
        <v>31</v>
      </c>
      <c r="H323" s="189">
        <v>8580000</v>
      </c>
      <c r="I323" s="56">
        <v>17160000</v>
      </c>
    </row>
    <row r="324" spans="2:9" s="11" customFormat="1" x14ac:dyDescent="0.35">
      <c r="B324" s="45"/>
      <c r="C324" s="12"/>
      <c r="D324" s="30" t="s">
        <v>18</v>
      </c>
      <c r="E324" s="8" t="s">
        <v>85</v>
      </c>
      <c r="F324" s="22">
        <v>2</v>
      </c>
      <c r="G324" s="22" t="s">
        <v>31</v>
      </c>
      <c r="H324" s="189">
        <v>2220000</v>
      </c>
      <c r="I324" s="56">
        <v>4440000</v>
      </c>
    </row>
    <row r="325" spans="2:9" s="11" customFormat="1" x14ac:dyDescent="0.35">
      <c r="B325" s="50"/>
      <c r="C325" s="12"/>
      <c r="D325" s="30" t="s">
        <v>18</v>
      </c>
      <c r="E325" s="15" t="s">
        <v>42</v>
      </c>
      <c r="F325" s="22">
        <v>2</v>
      </c>
      <c r="G325" s="22" t="s">
        <v>31</v>
      </c>
      <c r="H325" s="189">
        <v>300000</v>
      </c>
      <c r="I325" s="56">
        <v>600000</v>
      </c>
    </row>
    <row r="326" spans="2:9" s="11" customFormat="1" x14ac:dyDescent="0.35">
      <c r="B326" s="50"/>
      <c r="C326" s="12"/>
      <c r="D326" s="30" t="s">
        <v>18</v>
      </c>
      <c r="E326" s="15" t="s">
        <v>34</v>
      </c>
      <c r="F326" s="22">
        <v>2</v>
      </c>
      <c r="G326" s="22" t="s">
        <v>31</v>
      </c>
      <c r="H326" s="189">
        <v>600000</v>
      </c>
      <c r="I326" s="56">
        <v>1200000</v>
      </c>
    </row>
    <row r="327" spans="2:9" s="11" customFormat="1" x14ac:dyDescent="0.35">
      <c r="B327" s="50"/>
      <c r="C327" s="14"/>
      <c r="D327" s="30" t="s">
        <v>18</v>
      </c>
      <c r="E327" s="15" t="s">
        <v>55</v>
      </c>
      <c r="F327" s="22">
        <v>2</v>
      </c>
      <c r="G327" s="22" t="s">
        <v>31</v>
      </c>
      <c r="H327" s="189">
        <v>240000</v>
      </c>
      <c r="I327" s="56">
        <v>480000</v>
      </c>
    </row>
    <row r="328" spans="2:9" s="11" customFormat="1" x14ac:dyDescent="0.35">
      <c r="B328" s="50"/>
      <c r="C328" s="38"/>
      <c r="D328" s="53"/>
      <c r="E328" s="8"/>
      <c r="F328" s="37"/>
      <c r="G328" s="37"/>
      <c r="H328" s="39"/>
      <c r="I328" s="56"/>
    </row>
    <row r="329" spans="2:9" s="11" customFormat="1" x14ac:dyDescent="0.35">
      <c r="B329" s="48">
        <v>18</v>
      </c>
      <c r="C329" s="40" t="s">
        <v>56</v>
      </c>
      <c r="D329" s="53"/>
      <c r="E329" s="8"/>
      <c r="F329" s="37"/>
      <c r="G329" s="37"/>
      <c r="H329" s="39"/>
      <c r="I329" s="56"/>
    </row>
    <row r="330" spans="2:9" s="11" customFormat="1" ht="14.25" customHeight="1" x14ac:dyDescent="0.35">
      <c r="B330" s="48"/>
      <c r="C330" s="38"/>
      <c r="D330" s="53" t="s">
        <v>18</v>
      </c>
      <c r="E330" s="15" t="s">
        <v>133</v>
      </c>
      <c r="F330" s="37">
        <v>2</v>
      </c>
      <c r="G330" s="37" t="s">
        <v>31</v>
      </c>
      <c r="H330" s="189">
        <v>19980000</v>
      </c>
      <c r="I330" s="56">
        <v>39960000</v>
      </c>
    </row>
    <row r="331" spans="2:9" s="11" customFormat="1" x14ac:dyDescent="0.35">
      <c r="B331" s="50"/>
      <c r="C331" s="38"/>
      <c r="D331" s="53" t="s">
        <v>18</v>
      </c>
      <c r="E331" s="8" t="s">
        <v>84</v>
      </c>
      <c r="F331" s="37">
        <v>6</v>
      </c>
      <c r="G331" s="37" t="s">
        <v>31</v>
      </c>
      <c r="H331" s="189">
        <v>1710000</v>
      </c>
      <c r="I331" s="56">
        <v>10260000</v>
      </c>
    </row>
    <row r="332" spans="2:9" s="11" customFormat="1" x14ac:dyDescent="0.35">
      <c r="B332" s="45"/>
      <c r="C332" s="14"/>
      <c r="D332" s="30"/>
      <c r="E332" s="15"/>
      <c r="F332" s="22"/>
      <c r="G332" s="22"/>
      <c r="H332" s="25"/>
      <c r="I332" s="56"/>
    </row>
    <row r="333" spans="2:9" s="11" customFormat="1" x14ac:dyDescent="0.35">
      <c r="B333" s="44">
        <v>19</v>
      </c>
      <c r="C333" s="12" t="s">
        <v>59</v>
      </c>
      <c r="D333" s="29"/>
      <c r="E333" s="13"/>
      <c r="F333" s="22"/>
      <c r="G333" s="22"/>
      <c r="H333" s="25"/>
      <c r="I333" s="56"/>
    </row>
    <row r="334" spans="2:9" s="11" customFormat="1" x14ac:dyDescent="0.35">
      <c r="B334" s="45"/>
      <c r="C334" s="14"/>
      <c r="D334" s="30" t="s">
        <v>18</v>
      </c>
      <c r="E334" s="8" t="s">
        <v>66</v>
      </c>
      <c r="F334" s="22">
        <v>1</v>
      </c>
      <c r="G334" s="22" t="s">
        <v>31</v>
      </c>
      <c r="H334" s="189">
        <v>8580000</v>
      </c>
      <c r="I334" s="56">
        <v>8580000</v>
      </c>
    </row>
    <row r="335" spans="2:9" s="11" customFormat="1" x14ac:dyDescent="0.35">
      <c r="B335" s="50"/>
      <c r="C335" s="38"/>
      <c r="D335" s="53" t="s">
        <v>18</v>
      </c>
      <c r="E335" s="8" t="s">
        <v>85</v>
      </c>
      <c r="F335" s="37">
        <v>1</v>
      </c>
      <c r="G335" s="37" t="s">
        <v>31</v>
      </c>
      <c r="H335" s="189">
        <v>2220000</v>
      </c>
      <c r="I335" s="56">
        <v>2220000</v>
      </c>
    </row>
    <row r="336" spans="2:9" s="11" customFormat="1" x14ac:dyDescent="0.35">
      <c r="B336" s="45"/>
      <c r="C336" s="14"/>
      <c r="D336" s="30" t="s">
        <v>18</v>
      </c>
      <c r="E336" s="15" t="s">
        <v>385</v>
      </c>
      <c r="F336" s="22">
        <v>1</v>
      </c>
      <c r="G336" s="22" t="s">
        <v>113</v>
      </c>
      <c r="H336" s="189">
        <v>25800000</v>
      </c>
      <c r="I336" s="56">
        <v>25800000</v>
      </c>
    </row>
    <row r="337" spans="2:9" x14ac:dyDescent="0.35">
      <c r="B337" s="45"/>
      <c r="C337" s="14"/>
      <c r="D337" s="30"/>
      <c r="E337" s="15"/>
      <c r="F337" s="22"/>
      <c r="G337" s="22"/>
      <c r="H337" s="22"/>
      <c r="I337" s="56"/>
    </row>
    <row r="338" spans="2:9" x14ac:dyDescent="0.35">
      <c r="B338" s="48">
        <v>20</v>
      </c>
      <c r="C338" s="12" t="s">
        <v>28</v>
      </c>
      <c r="D338" s="52"/>
      <c r="E338" s="15"/>
      <c r="F338" s="22"/>
      <c r="G338" s="22"/>
      <c r="H338" s="22"/>
      <c r="I338" s="56"/>
    </row>
    <row r="339" spans="2:9" s="11" customFormat="1" x14ac:dyDescent="0.35">
      <c r="B339" s="48"/>
      <c r="C339" s="34" t="s">
        <v>61</v>
      </c>
      <c r="D339" s="52"/>
      <c r="E339" s="15"/>
      <c r="F339" s="22"/>
      <c r="G339" s="22"/>
      <c r="H339" s="22"/>
      <c r="I339" s="56"/>
    </row>
    <row r="340" spans="2:9" x14ac:dyDescent="0.35">
      <c r="B340" s="45"/>
      <c r="C340" s="14"/>
      <c r="D340" s="30" t="s">
        <v>18</v>
      </c>
      <c r="E340" s="8" t="s">
        <v>43</v>
      </c>
      <c r="F340" s="22">
        <v>1</v>
      </c>
      <c r="G340" s="22" t="s">
        <v>30</v>
      </c>
      <c r="H340" s="189">
        <v>100000000</v>
      </c>
      <c r="I340" s="56">
        <v>100000000</v>
      </c>
    </row>
    <row r="341" spans="2:9" x14ac:dyDescent="0.35">
      <c r="B341" s="45"/>
      <c r="C341" s="14"/>
      <c r="D341" s="27"/>
      <c r="E341" s="9" t="s">
        <v>67</v>
      </c>
      <c r="F341" s="22"/>
      <c r="G341" s="22"/>
      <c r="H341" s="22"/>
      <c r="I341" s="56"/>
    </row>
    <row r="342" spans="2:9" x14ac:dyDescent="0.35">
      <c r="B342" s="45"/>
      <c r="C342" s="14"/>
      <c r="D342" s="27"/>
      <c r="E342" s="9" t="s">
        <v>68</v>
      </c>
      <c r="F342" s="22"/>
      <c r="G342" s="22"/>
      <c r="H342" s="22"/>
      <c r="I342" s="56"/>
    </row>
    <row r="343" spans="2:9" x14ac:dyDescent="0.35">
      <c r="B343" s="45"/>
      <c r="C343" s="14"/>
      <c r="D343" s="27"/>
      <c r="E343" s="9" t="s">
        <v>69</v>
      </c>
      <c r="F343" s="22"/>
      <c r="G343" s="22"/>
      <c r="H343" s="22"/>
      <c r="I343" s="56"/>
    </row>
    <row r="344" spans="2:9" x14ac:dyDescent="0.35">
      <c r="B344" s="45"/>
      <c r="C344" s="14"/>
      <c r="D344" s="27"/>
      <c r="E344" s="9" t="s">
        <v>70</v>
      </c>
      <c r="F344" s="22"/>
      <c r="G344" s="22"/>
      <c r="H344" s="22"/>
      <c r="I344" s="56"/>
    </row>
    <row r="345" spans="2:9" x14ac:dyDescent="0.35">
      <c r="B345" s="45"/>
      <c r="C345" s="14"/>
      <c r="D345" s="27"/>
      <c r="E345" s="9" t="s">
        <v>72</v>
      </c>
      <c r="F345" s="22"/>
      <c r="G345" s="22"/>
      <c r="H345" s="22"/>
      <c r="I345" s="56"/>
    </row>
    <row r="346" spans="2:9" x14ac:dyDescent="0.35">
      <c r="B346" s="45"/>
      <c r="C346" s="14"/>
      <c r="D346" s="27"/>
      <c r="E346" s="9" t="s">
        <v>71</v>
      </c>
      <c r="F346" s="22"/>
      <c r="G346" s="22"/>
      <c r="H346" s="22"/>
      <c r="I346" s="56"/>
    </row>
    <row r="347" spans="2:9" x14ac:dyDescent="0.35">
      <c r="B347" s="45"/>
      <c r="C347" s="14"/>
      <c r="D347" s="27"/>
      <c r="E347" s="9" t="s">
        <v>101</v>
      </c>
      <c r="F347" s="22"/>
      <c r="G347" s="22"/>
      <c r="H347" s="22"/>
      <c r="I347" s="56"/>
    </row>
    <row r="348" spans="2:9" x14ac:dyDescent="0.35">
      <c r="B348" s="45"/>
      <c r="C348" s="14"/>
      <c r="D348" s="27"/>
      <c r="E348" s="10" t="s">
        <v>73</v>
      </c>
      <c r="F348" s="22"/>
      <c r="G348" s="22"/>
      <c r="H348" s="22"/>
      <c r="I348" s="56"/>
    </row>
    <row r="349" spans="2:9" x14ac:dyDescent="0.35">
      <c r="B349" s="45"/>
      <c r="C349" s="14"/>
      <c r="D349" s="27"/>
      <c r="E349" s="10" t="s">
        <v>74</v>
      </c>
      <c r="F349" s="22"/>
      <c r="G349" s="22"/>
      <c r="H349" s="22"/>
      <c r="I349" s="56"/>
    </row>
    <row r="350" spans="2:9" x14ac:dyDescent="0.35">
      <c r="B350" s="45"/>
      <c r="C350" s="14"/>
      <c r="D350" s="30" t="s">
        <v>18</v>
      </c>
      <c r="E350" s="31" t="s">
        <v>44</v>
      </c>
      <c r="F350" s="22"/>
      <c r="G350" s="22"/>
      <c r="H350" s="22"/>
      <c r="I350" s="56"/>
    </row>
    <row r="351" spans="2:9" x14ac:dyDescent="0.35">
      <c r="B351" s="45"/>
      <c r="C351" s="14"/>
      <c r="D351" s="30" t="s">
        <v>18</v>
      </c>
      <c r="E351" s="31" t="s">
        <v>75</v>
      </c>
      <c r="F351" s="22"/>
      <c r="G351" s="22"/>
      <c r="H351" s="22"/>
      <c r="I351" s="56"/>
    </row>
    <row r="352" spans="2:9" s="11" customFormat="1" x14ac:dyDescent="0.35">
      <c r="B352" s="45"/>
      <c r="C352" s="14"/>
      <c r="D352" s="30"/>
      <c r="E352" s="31"/>
      <c r="F352" s="22"/>
      <c r="G352" s="22"/>
      <c r="H352" s="22"/>
      <c r="I352" s="56"/>
    </row>
    <row r="353" spans="2:9" s="11" customFormat="1" x14ac:dyDescent="0.35">
      <c r="B353" s="45"/>
      <c r="C353" s="35" t="s">
        <v>62</v>
      </c>
      <c r="D353" s="53"/>
      <c r="E353" s="36"/>
      <c r="F353" s="37"/>
      <c r="G353" s="37"/>
      <c r="H353" s="37"/>
      <c r="I353" s="56"/>
    </row>
    <row r="354" spans="2:9" s="11" customFormat="1" x14ac:dyDescent="0.35">
      <c r="B354" s="45"/>
      <c r="C354" s="35"/>
      <c r="D354" s="53" t="s">
        <v>18</v>
      </c>
      <c r="E354" s="36" t="s">
        <v>43</v>
      </c>
      <c r="F354" s="37">
        <v>2</v>
      </c>
      <c r="G354" s="37" t="s">
        <v>31</v>
      </c>
      <c r="H354" s="189">
        <v>100000000</v>
      </c>
      <c r="I354" s="56">
        <v>200000000</v>
      </c>
    </row>
    <row r="355" spans="2:9" s="11" customFormat="1" x14ac:dyDescent="0.35">
      <c r="B355" s="45"/>
      <c r="C355" s="35"/>
      <c r="D355" s="53"/>
      <c r="E355" s="36" t="s">
        <v>76</v>
      </c>
      <c r="F355" s="37"/>
      <c r="G355" s="37"/>
      <c r="H355" s="37"/>
      <c r="I355" s="56"/>
    </row>
    <row r="356" spans="2:9" s="11" customFormat="1" x14ac:dyDescent="0.35">
      <c r="B356" s="45"/>
      <c r="C356" s="35"/>
      <c r="D356" s="53"/>
      <c r="E356" s="36" t="s">
        <v>77</v>
      </c>
      <c r="F356" s="37"/>
      <c r="G356" s="37"/>
      <c r="H356" s="37"/>
      <c r="I356" s="56"/>
    </row>
    <row r="357" spans="2:9" s="11" customFormat="1" x14ac:dyDescent="0.35">
      <c r="B357" s="45"/>
      <c r="C357" s="35"/>
      <c r="D357" s="53"/>
      <c r="E357" s="36" t="s">
        <v>78</v>
      </c>
      <c r="F357" s="37"/>
      <c r="G357" s="37"/>
      <c r="H357" s="37"/>
      <c r="I357" s="56"/>
    </row>
    <row r="358" spans="2:9" s="11" customFormat="1" x14ac:dyDescent="0.35">
      <c r="B358" s="45"/>
      <c r="C358" s="35"/>
      <c r="D358" s="53"/>
      <c r="E358" s="36" t="s">
        <v>79</v>
      </c>
      <c r="F358" s="37"/>
      <c r="G358" s="37"/>
      <c r="H358" s="37"/>
      <c r="I358" s="56"/>
    </row>
    <row r="359" spans="2:9" s="11" customFormat="1" x14ac:dyDescent="0.35">
      <c r="B359" s="45"/>
      <c r="C359" s="35"/>
      <c r="D359" s="53"/>
      <c r="E359" s="36" t="s">
        <v>80</v>
      </c>
      <c r="F359" s="37"/>
      <c r="G359" s="37"/>
      <c r="H359" s="37"/>
      <c r="I359" s="56"/>
    </row>
    <row r="360" spans="2:9" s="11" customFormat="1" x14ac:dyDescent="0.35">
      <c r="B360" s="45"/>
      <c r="C360" s="35"/>
      <c r="D360" s="53"/>
      <c r="E360" s="36" t="s">
        <v>81</v>
      </c>
      <c r="F360" s="37"/>
      <c r="G360" s="37"/>
      <c r="H360" s="37"/>
      <c r="I360" s="56"/>
    </row>
    <row r="361" spans="2:9" s="11" customFormat="1" x14ac:dyDescent="0.35">
      <c r="B361" s="45"/>
      <c r="C361" s="35"/>
      <c r="D361" s="53"/>
      <c r="E361" s="36" t="s">
        <v>82</v>
      </c>
      <c r="F361" s="37"/>
      <c r="G361" s="37"/>
      <c r="H361" s="37"/>
      <c r="I361" s="56"/>
    </row>
    <row r="362" spans="2:9" s="11" customFormat="1" x14ac:dyDescent="0.35">
      <c r="B362" s="45"/>
      <c r="C362" s="35"/>
      <c r="D362" s="53"/>
      <c r="E362" s="36" t="s">
        <v>83</v>
      </c>
      <c r="F362" s="37"/>
      <c r="G362" s="37"/>
      <c r="H362" s="37"/>
      <c r="I362" s="56"/>
    </row>
    <row r="363" spans="2:9" s="11" customFormat="1" x14ac:dyDescent="0.35">
      <c r="B363" s="45"/>
      <c r="C363" s="14"/>
      <c r="D363" s="30"/>
      <c r="E363" s="31"/>
      <c r="F363" s="22"/>
      <c r="G363" s="22"/>
      <c r="H363" s="22"/>
      <c r="I363" s="56"/>
    </row>
    <row r="364" spans="2:9" x14ac:dyDescent="0.35">
      <c r="B364" s="44">
        <v>21</v>
      </c>
      <c r="C364" s="12" t="s">
        <v>29</v>
      </c>
      <c r="D364" s="29"/>
      <c r="E364" s="15"/>
      <c r="F364" s="22"/>
      <c r="G364" s="22"/>
      <c r="H364" s="22"/>
      <c r="I364" s="56"/>
    </row>
    <row r="365" spans="2:9" x14ac:dyDescent="0.35">
      <c r="B365" s="45"/>
      <c r="C365" s="14"/>
      <c r="D365" s="30" t="s">
        <v>18</v>
      </c>
      <c r="E365" s="15" t="s">
        <v>20</v>
      </c>
      <c r="F365" s="22">
        <v>3</v>
      </c>
      <c r="G365" s="22" t="s">
        <v>31</v>
      </c>
      <c r="H365" s="189">
        <v>3000000</v>
      </c>
      <c r="I365" s="56">
        <v>9000000</v>
      </c>
    </row>
    <row r="366" spans="2:9" x14ac:dyDescent="0.35">
      <c r="B366" s="45"/>
      <c r="C366" s="14"/>
      <c r="D366" s="27"/>
      <c r="E366" s="15" t="s">
        <v>21</v>
      </c>
      <c r="F366" s="22"/>
      <c r="G366" s="22"/>
      <c r="H366" s="22"/>
      <c r="I366" s="56"/>
    </row>
    <row r="367" spans="2:9" x14ac:dyDescent="0.35">
      <c r="B367" s="45"/>
      <c r="C367" s="14"/>
      <c r="D367" s="27"/>
      <c r="E367" s="15" t="s">
        <v>22</v>
      </c>
      <c r="F367" s="22"/>
      <c r="G367" s="22"/>
      <c r="H367" s="22"/>
      <c r="I367" s="56"/>
    </row>
    <row r="368" spans="2:9" x14ac:dyDescent="0.35">
      <c r="B368" s="45"/>
      <c r="C368" s="14"/>
      <c r="D368" s="27"/>
      <c r="E368" s="18" t="s">
        <v>23</v>
      </c>
      <c r="F368" s="22"/>
      <c r="G368" s="22"/>
      <c r="H368" s="22"/>
      <c r="I368" s="56"/>
    </row>
    <row r="369" spans="2:9" x14ac:dyDescent="0.35">
      <c r="B369" s="45"/>
      <c r="C369" s="14"/>
      <c r="D369" s="27"/>
      <c r="E369" s="15" t="s">
        <v>24</v>
      </c>
      <c r="F369" s="22"/>
      <c r="G369" s="22"/>
      <c r="H369" s="22"/>
      <c r="I369" s="56"/>
    </row>
    <row r="370" spans="2:9" x14ac:dyDescent="0.35">
      <c r="B370" s="45"/>
      <c r="C370" s="14"/>
      <c r="D370" s="30" t="s">
        <v>18</v>
      </c>
      <c r="E370" s="15" t="s">
        <v>25</v>
      </c>
      <c r="F370" s="22">
        <v>1</v>
      </c>
      <c r="G370" s="22" t="s">
        <v>31</v>
      </c>
      <c r="H370" s="189">
        <v>1050000</v>
      </c>
      <c r="I370" s="56">
        <v>1050000</v>
      </c>
    </row>
    <row r="371" spans="2:9" x14ac:dyDescent="0.35">
      <c r="B371" s="45"/>
      <c r="C371" s="14"/>
      <c r="D371" s="27"/>
      <c r="E371" s="15" t="s">
        <v>87</v>
      </c>
      <c r="F371" s="22"/>
      <c r="G371" s="22"/>
      <c r="H371" s="22"/>
      <c r="I371" s="56"/>
    </row>
    <row r="372" spans="2:9" x14ac:dyDescent="0.35">
      <c r="B372" s="45"/>
      <c r="C372" s="14"/>
      <c r="D372" s="27"/>
      <c r="E372" s="15" t="s">
        <v>26</v>
      </c>
      <c r="F372" s="22"/>
      <c r="G372" s="22"/>
      <c r="H372" s="22"/>
      <c r="I372" s="56"/>
    </row>
    <row r="373" spans="2:9" x14ac:dyDescent="0.35">
      <c r="B373" s="45"/>
      <c r="C373" s="14"/>
      <c r="D373" s="27"/>
      <c r="E373" s="15" t="s">
        <v>90</v>
      </c>
      <c r="F373" s="22"/>
      <c r="G373" s="22"/>
      <c r="H373" s="22"/>
      <c r="I373" s="56"/>
    </row>
    <row r="374" spans="2:9" x14ac:dyDescent="0.35">
      <c r="B374" s="45"/>
      <c r="C374" s="14"/>
      <c r="D374" s="27"/>
      <c r="E374" s="15" t="s">
        <v>89</v>
      </c>
      <c r="F374" s="22"/>
      <c r="G374" s="22"/>
      <c r="H374" s="22"/>
      <c r="I374" s="56"/>
    </row>
    <row r="375" spans="2:9" x14ac:dyDescent="0.35">
      <c r="B375" s="45"/>
      <c r="C375" s="14"/>
      <c r="D375" s="27"/>
      <c r="E375" s="15" t="s">
        <v>92</v>
      </c>
      <c r="F375" s="22"/>
      <c r="G375" s="22"/>
      <c r="H375" s="22"/>
      <c r="I375" s="56"/>
    </row>
    <row r="376" spans="2:9" x14ac:dyDescent="0.35">
      <c r="B376" s="45"/>
      <c r="C376" s="14"/>
      <c r="D376" s="27"/>
      <c r="E376" s="15" t="s">
        <v>27</v>
      </c>
      <c r="F376" s="22"/>
      <c r="G376" s="22"/>
      <c r="H376" s="22"/>
      <c r="I376" s="56"/>
    </row>
    <row r="377" spans="2:9" x14ac:dyDescent="0.35">
      <c r="B377" s="45"/>
      <c r="C377" s="14"/>
      <c r="D377" s="27"/>
      <c r="E377" s="15" t="s">
        <v>95</v>
      </c>
      <c r="F377" s="22"/>
      <c r="G377" s="22"/>
      <c r="H377" s="22"/>
      <c r="I377" s="56"/>
    </row>
    <row r="378" spans="2:9" s="11" customFormat="1" x14ac:dyDescent="0.35">
      <c r="B378" s="45"/>
      <c r="C378" s="14"/>
      <c r="D378" s="94" t="s">
        <v>18</v>
      </c>
      <c r="E378" s="15" t="s">
        <v>86</v>
      </c>
      <c r="F378" s="22">
        <v>2</v>
      </c>
      <c r="G378" s="22" t="s">
        <v>31</v>
      </c>
      <c r="H378" s="189">
        <v>954000</v>
      </c>
      <c r="I378" s="56">
        <v>1908000</v>
      </c>
    </row>
    <row r="379" spans="2:9" s="11" customFormat="1" x14ac:dyDescent="0.35">
      <c r="B379" s="45"/>
      <c r="C379" s="14"/>
      <c r="D379" s="27"/>
      <c r="E379" s="15" t="s">
        <v>87</v>
      </c>
      <c r="F379" s="22"/>
      <c r="G379" s="22"/>
      <c r="H379" s="22"/>
      <c r="I379" s="56"/>
    </row>
    <row r="380" spans="2:9" s="11" customFormat="1" x14ac:dyDescent="0.35">
      <c r="B380" s="45"/>
      <c r="C380" s="14"/>
      <c r="D380" s="27"/>
      <c r="E380" s="15" t="s">
        <v>88</v>
      </c>
      <c r="F380" s="22"/>
      <c r="G380" s="22"/>
      <c r="H380" s="22"/>
      <c r="I380" s="56"/>
    </row>
    <row r="381" spans="2:9" s="11" customFormat="1" x14ac:dyDescent="0.35">
      <c r="B381" s="45"/>
      <c r="C381" s="14"/>
      <c r="D381" s="27"/>
      <c r="E381" s="15" t="s">
        <v>91</v>
      </c>
      <c r="F381" s="22"/>
      <c r="G381" s="22"/>
      <c r="H381" s="22"/>
      <c r="I381" s="56"/>
    </row>
    <row r="382" spans="2:9" s="11" customFormat="1" x14ac:dyDescent="0.35">
      <c r="B382" s="45"/>
      <c r="C382" s="14"/>
      <c r="D382" s="27"/>
      <c r="E382" s="15" t="s">
        <v>89</v>
      </c>
      <c r="F382" s="22"/>
      <c r="G382" s="22"/>
      <c r="H382" s="22"/>
      <c r="I382" s="56"/>
    </row>
    <row r="383" spans="2:9" s="11" customFormat="1" x14ac:dyDescent="0.35">
      <c r="B383" s="45"/>
      <c r="C383" s="14"/>
      <c r="D383" s="27"/>
      <c r="E383" s="15" t="s">
        <v>93</v>
      </c>
      <c r="F383" s="22"/>
      <c r="G383" s="22"/>
      <c r="H383" s="22"/>
      <c r="I383" s="56"/>
    </row>
    <row r="384" spans="2:9" s="11" customFormat="1" x14ac:dyDescent="0.35">
      <c r="B384" s="45"/>
      <c r="C384" s="14"/>
      <c r="D384" s="27"/>
      <c r="E384" s="15" t="s">
        <v>27</v>
      </c>
      <c r="F384" s="22"/>
      <c r="G384" s="22"/>
      <c r="H384" s="22"/>
      <c r="I384" s="56"/>
    </row>
    <row r="385" spans="2:9" s="11" customFormat="1" x14ac:dyDescent="0.35">
      <c r="B385" s="45"/>
      <c r="C385" s="14"/>
      <c r="D385" s="27"/>
      <c r="E385" s="15" t="s">
        <v>94</v>
      </c>
      <c r="F385" s="22"/>
      <c r="G385" s="22"/>
      <c r="H385" s="22"/>
      <c r="I385" s="56"/>
    </row>
    <row r="386" spans="2:9" x14ac:dyDescent="0.35">
      <c r="B386" s="45"/>
      <c r="C386" s="14"/>
      <c r="D386" s="30" t="s">
        <v>18</v>
      </c>
      <c r="E386" s="21" t="s">
        <v>382</v>
      </c>
      <c r="F386" s="22">
        <v>1</v>
      </c>
      <c r="G386" s="22" t="s">
        <v>113</v>
      </c>
      <c r="H386" s="189">
        <v>13320000</v>
      </c>
      <c r="I386" s="56">
        <v>13320000</v>
      </c>
    </row>
    <row r="387" spans="2:9" x14ac:dyDescent="0.35">
      <c r="B387" s="45"/>
      <c r="C387" s="14"/>
      <c r="D387" s="30" t="s">
        <v>18</v>
      </c>
      <c r="E387" s="15" t="s">
        <v>54</v>
      </c>
      <c r="F387" s="22">
        <v>4</v>
      </c>
      <c r="G387" s="22" t="s">
        <v>31</v>
      </c>
      <c r="H387" s="189">
        <v>2400000</v>
      </c>
      <c r="I387" s="56">
        <v>9600000</v>
      </c>
    </row>
    <row r="388" spans="2:9" x14ac:dyDescent="0.35">
      <c r="B388" s="45"/>
      <c r="C388" s="14"/>
      <c r="D388" s="30"/>
      <c r="E388" s="15"/>
      <c r="F388" s="22"/>
      <c r="G388" s="22"/>
      <c r="H388" s="22"/>
      <c r="I388" s="56"/>
    </row>
    <row r="389" spans="2:9" x14ac:dyDescent="0.35">
      <c r="B389" s="44">
        <v>22</v>
      </c>
      <c r="C389" s="12" t="s">
        <v>140</v>
      </c>
      <c r="D389" s="30"/>
      <c r="E389" s="15"/>
      <c r="F389" s="22"/>
      <c r="G389" s="22"/>
      <c r="H389" s="22"/>
      <c r="I389" s="56"/>
    </row>
    <row r="390" spans="2:9" x14ac:dyDescent="0.35">
      <c r="B390" s="45"/>
      <c r="C390" s="12"/>
      <c r="D390" s="30"/>
      <c r="E390" s="15" t="s">
        <v>46</v>
      </c>
      <c r="F390" s="22"/>
      <c r="G390" s="22"/>
      <c r="H390" s="22"/>
      <c r="I390" s="56"/>
    </row>
    <row r="391" spans="2:9" x14ac:dyDescent="0.35">
      <c r="B391" s="45"/>
      <c r="C391" s="12"/>
      <c r="D391" s="30" t="s">
        <v>18</v>
      </c>
      <c r="E391" s="15" t="s">
        <v>47</v>
      </c>
      <c r="F391" s="22"/>
      <c r="G391" s="22"/>
      <c r="H391" s="22"/>
      <c r="I391" s="56"/>
    </row>
    <row r="392" spans="2:9" x14ac:dyDescent="0.35">
      <c r="B392" s="45"/>
      <c r="C392" s="12"/>
      <c r="D392" s="30"/>
      <c r="E392" s="15" t="s">
        <v>49</v>
      </c>
      <c r="F392" s="22"/>
      <c r="G392" s="22"/>
      <c r="H392" s="22"/>
      <c r="I392" s="56"/>
    </row>
    <row r="393" spans="2:9" x14ac:dyDescent="0.35">
      <c r="B393" s="50"/>
      <c r="C393" s="40"/>
      <c r="D393" s="53"/>
      <c r="E393" s="83" t="s">
        <v>50</v>
      </c>
      <c r="F393" s="37">
        <v>1</v>
      </c>
      <c r="G393" s="37" t="s">
        <v>31</v>
      </c>
      <c r="H393" s="189">
        <v>12600000</v>
      </c>
      <c r="I393" s="56">
        <v>12600000</v>
      </c>
    </row>
    <row r="394" spans="2:9" x14ac:dyDescent="0.35">
      <c r="B394" s="50"/>
      <c r="C394" s="40"/>
      <c r="D394" s="53"/>
      <c r="E394" s="83" t="s">
        <v>51</v>
      </c>
      <c r="F394" s="37">
        <v>1</v>
      </c>
      <c r="G394" s="37" t="s">
        <v>31</v>
      </c>
      <c r="H394" s="189">
        <v>3600000</v>
      </c>
      <c r="I394" s="56">
        <v>3600000</v>
      </c>
    </row>
    <row r="395" spans="2:9" x14ac:dyDescent="0.35">
      <c r="B395" s="50"/>
      <c r="C395" s="40"/>
      <c r="D395" s="53" t="s">
        <v>18</v>
      </c>
      <c r="E395" s="83" t="s">
        <v>48</v>
      </c>
      <c r="F395" s="37">
        <v>20</v>
      </c>
      <c r="G395" s="37" t="s">
        <v>31</v>
      </c>
      <c r="H395" s="189">
        <v>1080000</v>
      </c>
      <c r="I395" s="56">
        <v>21600000</v>
      </c>
    </row>
    <row r="396" spans="2:9" s="11" customFormat="1" ht="15" thickBot="1" x14ac:dyDescent="0.4">
      <c r="B396" s="328" t="s">
        <v>397</v>
      </c>
      <c r="C396" s="329"/>
      <c r="D396" s="329"/>
      <c r="E396" s="329"/>
      <c r="F396" s="135"/>
      <c r="G396" s="135"/>
      <c r="H396" s="129"/>
      <c r="I396" s="75">
        <f>14341031600+2400000</f>
        <v>14343431600</v>
      </c>
    </row>
    <row r="397" spans="2:9" s="11" customFormat="1" ht="15" thickBot="1" x14ac:dyDescent="0.4">
      <c r="B397" s="130" t="s">
        <v>13</v>
      </c>
      <c r="C397" s="131" t="s">
        <v>136</v>
      </c>
      <c r="D397" s="132"/>
      <c r="E397" s="133"/>
      <c r="F397" s="134"/>
      <c r="G397" s="134"/>
      <c r="H397" s="84"/>
      <c r="I397" s="82"/>
    </row>
    <row r="398" spans="2:9" s="11" customFormat="1" x14ac:dyDescent="0.35">
      <c r="B398" s="48">
        <v>23</v>
      </c>
      <c r="C398" s="40" t="s">
        <v>137</v>
      </c>
      <c r="D398" s="53"/>
      <c r="E398" s="49"/>
      <c r="F398" s="37"/>
      <c r="G398" s="37"/>
      <c r="H398" s="37"/>
      <c r="I398" s="67"/>
    </row>
    <row r="399" spans="2:9" s="11" customFormat="1" x14ac:dyDescent="0.35">
      <c r="B399" s="48"/>
      <c r="C399" s="323" t="s">
        <v>121</v>
      </c>
      <c r="D399" s="324"/>
      <c r="E399" s="325"/>
      <c r="F399" s="37">
        <v>1</v>
      </c>
      <c r="G399" s="37" t="s">
        <v>30</v>
      </c>
      <c r="H399" s="189">
        <v>529868250</v>
      </c>
      <c r="I399" s="67">
        <v>529868250</v>
      </c>
    </row>
    <row r="400" spans="2:9" s="11" customFormat="1" x14ac:dyDescent="0.35">
      <c r="B400" s="48"/>
      <c r="C400" s="40"/>
      <c r="D400" s="53"/>
      <c r="E400" s="85" t="s">
        <v>256</v>
      </c>
      <c r="F400" s="37"/>
      <c r="G400" s="37"/>
      <c r="H400" s="37"/>
      <c r="I400" s="67"/>
    </row>
    <row r="401" spans="2:9" s="11" customFormat="1" x14ac:dyDescent="0.35">
      <c r="B401" s="48"/>
      <c r="C401" s="40"/>
      <c r="D401" s="53" t="s">
        <v>18</v>
      </c>
      <c r="E401" s="49" t="s">
        <v>257</v>
      </c>
      <c r="F401" s="37"/>
      <c r="G401" s="37"/>
      <c r="H401" s="37"/>
      <c r="I401" s="67"/>
    </row>
    <row r="402" spans="2:9" s="11" customFormat="1" x14ac:dyDescent="0.35">
      <c r="B402" s="48"/>
      <c r="C402" s="40"/>
      <c r="D402" s="53" t="s">
        <v>18</v>
      </c>
      <c r="E402" s="49" t="s">
        <v>258</v>
      </c>
      <c r="F402" s="37"/>
      <c r="G402" s="37"/>
      <c r="H402" s="37"/>
      <c r="I402" s="67"/>
    </row>
    <row r="403" spans="2:9" s="11" customFormat="1" x14ac:dyDescent="0.35">
      <c r="B403" s="48"/>
      <c r="C403" s="40"/>
      <c r="D403" s="53" t="s">
        <v>18</v>
      </c>
      <c r="E403" s="49" t="s">
        <v>259</v>
      </c>
      <c r="F403" s="37"/>
      <c r="G403" s="37"/>
      <c r="H403" s="37"/>
      <c r="I403" s="67"/>
    </row>
    <row r="404" spans="2:9" s="11" customFormat="1" x14ac:dyDescent="0.35">
      <c r="B404" s="48"/>
      <c r="C404" s="40"/>
      <c r="D404" s="53" t="s">
        <v>18</v>
      </c>
      <c r="E404" s="49" t="s">
        <v>260</v>
      </c>
      <c r="F404" s="37"/>
      <c r="G404" s="37"/>
      <c r="H404" s="37"/>
      <c r="I404" s="67"/>
    </row>
    <row r="405" spans="2:9" s="11" customFormat="1" x14ac:dyDescent="0.35">
      <c r="B405" s="48"/>
      <c r="C405" s="40"/>
      <c r="D405" s="53" t="s">
        <v>18</v>
      </c>
      <c r="E405" s="49" t="s">
        <v>261</v>
      </c>
      <c r="F405" s="37"/>
      <c r="G405" s="37"/>
      <c r="H405" s="37"/>
      <c r="I405" s="67"/>
    </row>
    <row r="406" spans="2:9" s="11" customFormat="1" x14ac:dyDescent="0.35">
      <c r="B406" s="48"/>
      <c r="C406" s="40"/>
      <c r="D406" s="53" t="s">
        <v>18</v>
      </c>
      <c r="E406" s="49" t="s">
        <v>262</v>
      </c>
      <c r="F406" s="37"/>
      <c r="G406" s="37"/>
      <c r="H406" s="37"/>
      <c r="I406" s="67"/>
    </row>
    <row r="407" spans="2:9" s="11" customFormat="1" x14ac:dyDescent="0.35">
      <c r="B407" s="48"/>
      <c r="C407" s="40"/>
      <c r="D407" s="53" t="s">
        <v>18</v>
      </c>
      <c r="E407" s="49" t="s">
        <v>263</v>
      </c>
      <c r="F407" s="37"/>
      <c r="G407" s="37"/>
      <c r="H407" s="37"/>
      <c r="I407" s="67"/>
    </row>
    <row r="408" spans="2:9" s="11" customFormat="1" x14ac:dyDescent="0.35">
      <c r="B408" s="48"/>
      <c r="C408" s="40"/>
      <c r="D408" s="53" t="s">
        <v>18</v>
      </c>
      <c r="E408" s="49" t="s">
        <v>264</v>
      </c>
      <c r="F408" s="37"/>
      <c r="G408" s="37"/>
      <c r="H408" s="37"/>
      <c r="I408" s="67"/>
    </row>
    <row r="409" spans="2:9" s="11" customFormat="1" x14ac:dyDescent="0.35">
      <c r="B409" s="48"/>
      <c r="C409" s="40"/>
      <c r="D409" s="53" t="s">
        <v>18</v>
      </c>
      <c r="E409" s="49" t="s">
        <v>265</v>
      </c>
      <c r="F409" s="37"/>
      <c r="G409" s="37"/>
      <c r="H409" s="37"/>
      <c r="I409" s="67"/>
    </row>
    <row r="410" spans="2:9" s="11" customFormat="1" x14ac:dyDescent="0.35">
      <c r="B410" s="48"/>
      <c r="C410" s="40"/>
      <c r="D410" s="53"/>
      <c r="E410" s="49"/>
      <c r="F410" s="37"/>
      <c r="G410" s="37"/>
      <c r="H410" s="37"/>
      <c r="I410" s="67"/>
    </row>
    <row r="411" spans="2:9" s="11" customFormat="1" x14ac:dyDescent="0.35">
      <c r="B411" s="50"/>
      <c r="C411" s="323" t="s">
        <v>122</v>
      </c>
      <c r="D411" s="324"/>
      <c r="E411" s="325"/>
      <c r="F411" s="37">
        <v>6</v>
      </c>
      <c r="G411" s="37" t="s">
        <v>30</v>
      </c>
      <c r="H411" s="189">
        <v>294456937.5</v>
      </c>
      <c r="I411" s="67">
        <v>1766741625</v>
      </c>
    </row>
    <row r="412" spans="2:9" s="106" customFormat="1" x14ac:dyDescent="0.35">
      <c r="B412" s="104"/>
      <c r="C412" s="109"/>
      <c r="D412" s="110"/>
      <c r="E412" s="125" t="s">
        <v>256</v>
      </c>
      <c r="F412" s="105"/>
      <c r="G412" s="105"/>
      <c r="H412" s="105"/>
      <c r="I412" s="111"/>
    </row>
    <row r="413" spans="2:9" s="106" customFormat="1" x14ac:dyDescent="0.35">
      <c r="B413" s="104"/>
      <c r="C413" s="109"/>
      <c r="D413" s="112" t="s">
        <v>18</v>
      </c>
      <c r="E413" s="110" t="s">
        <v>266</v>
      </c>
      <c r="F413" s="105"/>
      <c r="G413" s="105"/>
      <c r="H413" s="105"/>
      <c r="I413" s="111"/>
    </row>
    <row r="414" spans="2:9" s="106" customFormat="1" x14ac:dyDescent="0.35">
      <c r="B414" s="104"/>
      <c r="C414" s="109"/>
      <c r="D414" s="112" t="s">
        <v>18</v>
      </c>
      <c r="E414" s="110" t="s">
        <v>267</v>
      </c>
      <c r="F414" s="105"/>
      <c r="G414" s="105"/>
      <c r="H414" s="105"/>
      <c r="I414" s="111"/>
    </row>
    <row r="415" spans="2:9" s="106" customFormat="1" x14ac:dyDescent="0.35">
      <c r="B415" s="104"/>
      <c r="C415" s="109"/>
      <c r="D415" s="112" t="s">
        <v>18</v>
      </c>
      <c r="E415" s="110" t="s">
        <v>268</v>
      </c>
      <c r="F415" s="105"/>
      <c r="G415" s="105"/>
      <c r="H415" s="105"/>
      <c r="I415" s="111"/>
    </row>
    <row r="416" spans="2:9" s="106" customFormat="1" x14ac:dyDescent="0.35">
      <c r="B416" s="104"/>
      <c r="C416" s="109"/>
      <c r="D416" s="112" t="s">
        <v>18</v>
      </c>
      <c r="E416" s="110" t="s">
        <v>269</v>
      </c>
      <c r="F416" s="105"/>
      <c r="G416" s="105"/>
      <c r="H416" s="105"/>
      <c r="I416" s="111"/>
    </row>
    <row r="417" spans="2:9" s="106" customFormat="1" x14ac:dyDescent="0.35">
      <c r="B417" s="104"/>
      <c r="C417" s="109"/>
      <c r="D417" s="112" t="s">
        <v>18</v>
      </c>
      <c r="E417" s="110" t="s">
        <v>270</v>
      </c>
      <c r="F417" s="105"/>
      <c r="G417" s="105"/>
      <c r="H417" s="105"/>
      <c r="I417" s="111"/>
    </row>
    <row r="418" spans="2:9" s="106" customFormat="1" x14ac:dyDescent="0.35">
      <c r="B418" s="104"/>
      <c r="C418" s="109"/>
      <c r="D418" s="112" t="s">
        <v>18</v>
      </c>
      <c r="E418" s="110" t="s">
        <v>271</v>
      </c>
      <c r="F418" s="105"/>
      <c r="G418" s="105"/>
      <c r="H418" s="105"/>
      <c r="I418" s="111"/>
    </row>
    <row r="419" spans="2:9" s="106" customFormat="1" x14ac:dyDescent="0.35">
      <c r="B419" s="104"/>
      <c r="C419" s="109"/>
      <c r="D419" s="112" t="s">
        <v>18</v>
      </c>
      <c r="E419" s="110" t="s">
        <v>272</v>
      </c>
      <c r="F419" s="105"/>
      <c r="G419" s="105"/>
      <c r="H419" s="105"/>
      <c r="I419" s="111"/>
    </row>
    <row r="420" spans="2:9" s="106" customFormat="1" x14ac:dyDescent="0.35">
      <c r="B420" s="104"/>
      <c r="C420" s="109"/>
      <c r="D420" s="112" t="s">
        <v>18</v>
      </c>
      <c r="E420" s="110" t="s">
        <v>274</v>
      </c>
      <c r="F420" s="105"/>
      <c r="G420" s="105"/>
      <c r="H420" s="105"/>
      <c r="I420" s="111"/>
    </row>
    <row r="421" spans="2:9" s="106" customFormat="1" x14ac:dyDescent="0.35">
      <c r="B421" s="104"/>
      <c r="C421" s="109"/>
      <c r="D421" s="112" t="s">
        <v>18</v>
      </c>
      <c r="E421" s="110" t="s">
        <v>273</v>
      </c>
      <c r="F421" s="105"/>
      <c r="G421" s="105"/>
      <c r="H421" s="105"/>
      <c r="I421" s="111"/>
    </row>
    <row r="422" spans="2:9" s="106" customFormat="1" x14ac:dyDescent="0.35">
      <c r="B422" s="104"/>
      <c r="C422" s="109"/>
      <c r="D422" s="112" t="s">
        <v>18</v>
      </c>
      <c r="E422" s="110" t="s">
        <v>275</v>
      </c>
      <c r="F422" s="105"/>
      <c r="G422" s="105"/>
      <c r="H422" s="105"/>
      <c r="I422" s="111"/>
    </row>
    <row r="423" spans="2:9" s="106" customFormat="1" x14ac:dyDescent="0.35">
      <c r="B423" s="104"/>
      <c r="C423" s="109"/>
      <c r="D423" s="112" t="s">
        <v>18</v>
      </c>
      <c r="E423" s="110" t="s">
        <v>276</v>
      </c>
      <c r="F423" s="105"/>
      <c r="G423" s="105"/>
      <c r="H423" s="105"/>
      <c r="I423" s="111"/>
    </row>
    <row r="424" spans="2:9" s="106" customFormat="1" x14ac:dyDescent="0.35">
      <c r="B424" s="104"/>
      <c r="C424" s="109"/>
      <c r="D424" s="112" t="s">
        <v>18</v>
      </c>
      <c r="E424" s="110" t="s">
        <v>277</v>
      </c>
      <c r="F424" s="105"/>
      <c r="G424" s="105"/>
      <c r="H424" s="105"/>
      <c r="I424" s="111"/>
    </row>
    <row r="425" spans="2:9" s="106" customFormat="1" x14ac:dyDescent="0.35">
      <c r="B425" s="104"/>
      <c r="C425" s="109"/>
      <c r="D425" s="112"/>
      <c r="E425" s="110"/>
      <c r="F425" s="105"/>
      <c r="G425" s="105"/>
      <c r="H425" s="105"/>
      <c r="I425" s="111"/>
    </row>
    <row r="426" spans="2:9" s="11" customFormat="1" x14ac:dyDescent="0.35">
      <c r="B426" s="50"/>
      <c r="C426" s="323" t="s">
        <v>115</v>
      </c>
      <c r="D426" s="324"/>
      <c r="E426" s="325"/>
      <c r="F426" s="37">
        <v>1</v>
      </c>
      <c r="G426" s="37" t="s">
        <v>30</v>
      </c>
      <c r="H426" s="189">
        <v>58984575</v>
      </c>
      <c r="I426" s="67">
        <v>58984575</v>
      </c>
    </row>
    <row r="427" spans="2:9" s="11" customFormat="1" x14ac:dyDescent="0.35">
      <c r="B427" s="50"/>
      <c r="C427" s="40"/>
      <c r="D427" s="53"/>
      <c r="E427" s="125" t="s">
        <v>256</v>
      </c>
      <c r="F427" s="37"/>
      <c r="G427" s="37"/>
      <c r="H427" s="37"/>
      <c r="I427" s="67"/>
    </row>
    <row r="428" spans="2:9" s="11" customFormat="1" x14ac:dyDescent="0.35">
      <c r="B428" s="50"/>
      <c r="C428" s="40"/>
      <c r="D428" s="53" t="s">
        <v>18</v>
      </c>
      <c r="E428" s="110" t="s">
        <v>278</v>
      </c>
      <c r="F428" s="37"/>
      <c r="G428" s="37"/>
      <c r="H428" s="37"/>
      <c r="I428" s="67"/>
    </row>
    <row r="429" spans="2:9" s="11" customFormat="1" x14ac:dyDescent="0.35">
      <c r="B429" s="50"/>
      <c r="C429" s="40"/>
      <c r="D429" s="53" t="s">
        <v>18</v>
      </c>
      <c r="E429" s="110" t="s">
        <v>279</v>
      </c>
      <c r="F429" s="37"/>
      <c r="G429" s="37"/>
      <c r="H429" s="37"/>
      <c r="I429" s="67"/>
    </row>
    <row r="430" spans="2:9" s="11" customFormat="1" x14ac:dyDescent="0.35">
      <c r="B430" s="50"/>
      <c r="C430" s="40"/>
      <c r="D430" s="53"/>
      <c r="E430" s="49"/>
      <c r="F430" s="37"/>
      <c r="G430" s="37"/>
      <c r="H430" s="37"/>
      <c r="I430" s="67"/>
    </row>
    <row r="431" spans="2:9" s="11" customFormat="1" x14ac:dyDescent="0.35">
      <c r="B431" s="50"/>
      <c r="C431" s="323" t="s">
        <v>123</v>
      </c>
      <c r="D431" s="324"/>
      <c r="E431" s="325"/>
      <c r="F431" s="37">
        <v>1</v>
      </c>
      <c r="G431" s="37" t="s">
        <v>30</v>
      </c>
      <c r="H431" s="189">
        <v>361118250</v>
      </c>
      <c r="I431" s="67">
        <v>361118250</v>
      </c>
    </row>
    <row r="432" spans="2:9" s="11" customFormat="1" x14ac:dyDescent="0.35">
      <c r="B432" s="50"/>
      <c r="C432" s="127"/>
      <c r="D432" s="326" t="s">
        <v>280</v>
      </c>
      <c r="E432" s="327"/>
      <c r="F432" s="37"/>
      <c r="G432" s="37"/>
      <c r="H432" s="37"/>
      <c r="I432" s="67"/>
    </row>
    <row r="433" spans="2:9" s="106" customFormat="1" x14ac:dyDescent="0.35">
      <c r="B433" s="104"/>
      <c r="C433" s="109"/>
      <c r="D433" s="110"/>
      <c r="E433" s="125" t="s">
        <v>256</v>
      </c>
      <c r="F433" s="105"/>
      <c r="G433" s="105"/>
      <c r="H433" s="105"/>
      <c r="I433" s="111"/>
    </row>
    <row r="434" spans="2:9" s="106" customFormat="1" x14ac:dyDescent="0.35">
      <c r="B434" s="104"/>
      <c r="C434" s="109"/>
      <c r="D434" s="112" t="s">
        <v>18</v>
      </c>
      <c r="E434" s="110" t="s">
        <v>281</v>
      </c>
      <c r="F434" s="105"/>
      <c r="G434" s="105"/>
      <c r="H434" s="105"/>
      <c r="I434" s="111"/>
    </row>
    <row r="435" spans="2:9" s="106" customFormat="1" x14ac:dyDescent="0.35">
      <c r="B435" s="104"/>
      <c r="C435" s="109"/>
      <c r="D435" s="326" t="s">
        <v>282</v>
      </c>
      <c r="E435" s="327"/>
      <c r="F435" s="105"/>
      <c r="G435" s="105"/>
      <c r="H435" s="105"/>
      <c r="I435" s="111"/>
    </row>
    <row r="436" spans="2:9" s="106" customFormat="1" x14ac:dyDescent="0.35">
      <c r="B436" s="104"/>
      <c r="C436" s="109"/>
      <c r="D436" s="110"/>
      <c r="E436" s="125" t="s">
        <v>256</v>
      </c>
      <c r="F436" s="105"/>
      <c r="G436" s="105"/>
      <c r="H436" s="105"/>
      <c r="I436" s="111"/>
    </row>
    <row r="437" spans="2:9" s="106" customFormat="1" x14ac:dyDescent="0.35">
      <c r="B437" s="104"/>
      <c r="C437" s="109"/>
      <c r="D437" s="112" t="s">
        <v>18</v>
      </c>
      <c r="E437" s="110" t="s">
        <v>283</v>
      </c>
      <c r="F437" s="105"/>
      <c r="G437" s="105"/>
      <c r="H437" s="105"/>
      <c r="I437" s="111"/>
    </row>
    <row r="438" spans="2:9" s="106" customFormat="1" x14ac:dyDescent="0.35">
      <c r="B438" s="104"/>
      <c r="C438" s="109"/>
      <c r="D438" s="112" t="s">
        <v>18</v>
      </c>
      <c r="E438" s="110" t="s">
        <v>284</v>
      </c>
      <c r="F438" s="105"/>
      <c r="G438" s="105"/>
      <c r="H438" s="105"/>
      <c r="I438" s="111"/>
    </row>
    <row r="439" spans="2:9" s="106" customFormat="1" x14ac:dyDescent="0.35">
      <c r="B439" s="104"/>
      <c r="C439" s="109"/>
      <c r="D439" s="112" t="s">
        <v>18</v>
      </c>
      <c r="E439" s="110" t="s">
        <v>285</v>
      </c>
      <c r="F439" s="105"/>
      <c r="G439" s="105"/>
      <c r="H439" s="105"/>
      <c r="I439" s="111"/>
    </row>
    <row r="440" spans="2:9" s="106" customFormat="1" x14ac:dyDescent="0.35">
      <c r="B440" s="104"/>
      <c r="C440" s="109"/>
      <c r="D440" s="326" t="s">
        <v>286</v>
      </c>
      <c r="E440" s="327"/>
      <c r="F440" s="105"/>
      <c r="G440" s="105"/>
      <c r="H440" s="105"/>
      <c r="I440" s="111"/>
    </row>
    <row r="441" spans="2:9" s="106" customFormat="1" x14ac:dyDescent="0.35">
      <c r="B441" s="104"/>
      <c r="C441" s="109"/>
      <c r="D441" s="110"/>
      <c r="E441" s="125" t="s">
        <v>256</v>
      </c>
      <c r="F441" s="105"/>
      <c r="G441" s="105"/>
      <c r="H441" s="105"/>
      <c r="I441" s="111"/>
    </row>
    <row r="442" spans="2:9" s="106" customFormat="1" x14ac:dyDescent="0.35">
      <c r="B442" s="104"/>
      <c r="C442" s="109"/>
      <c r="D442" s="112" t="s">
        <v>18</v>
      </c>
      <c r="E442" s="110" t="s">
        <v>287</v>
      </c>
      <c r="F442" s="105"/>
      <c r="G442" s="105"/>
      <c r="H442" s="105"/>
      <c r="I442" s="111"/>
    </row>
    <row r="443" spans="2:9" s="106" customFormat="1" x14ac:dyDescent="0.35">
      <c r="B443" s="104"/>
      <c r="C443" s="109"/>
      <c r="D443" s="112" t="s">
        <v>18</v>
      </c>
      <c r="E443" s="110" t="s">
        <v>288</v>
      </c>
      <c r="F443" s="105"/>
      <c r="G443" s="105"/>
      <c r="H443" s="105"/>
      <c r="I443" s="111"/>
    </row>
    <row r="444" spans="2:9" s="106" customFormat="1" x14ac:dyDescent="0.35">
      <c r="B444" s="104"/>
      <c r="C444" s="109"/>
      <c r="D444" s="112" t="s">
        <v>18</v>
      </c>
      <c r="E444" s="110" t="s">
        <v>289</v>
      </c>
      <c r="F444" s="105"/>
      <c r="G444" s="105"/>
      <c r="H444" s="105"/>
      <c r="I444" s="111"/>
    </row>
    <row r="445" spans="2:9" s="106" customFormat="1" x14ac:dyDescent="0.35">
      <c r="B445" s="104"/>
      <c r="C445" s="109"/>
      <c r="D445" s="112" t="s">
        <v>18</v>
      </c>
      <c r="E445" s="110" t="s">
        <v>290</v>
      </c>
      <c r="F445" s="105"/>
      <c r="G445" s="105"/>
      <c r="H445" s="105"/>
      <c r="I445" s="111"/>
    </row>
    <row r="446" spans="2:9" s="106" customFormat="1" x14ac:dyDescent="0.35">
      <c r="B446" s="104"/>
      <c r="C446" s="109"/>
      <c r="D446" s="112" t="s">
        <v>18</v>
      </c>
      <c r="E446" s="110" t="s">
        <v>291</v>
      </c>
      <c r="F446" s="105"/>
      <c r="G446" s="105"/>
      <c r="H446" s="105"/>
      <c r="I446" s="111"/>
    </row>
    <row r="447" spans="2:9" s="106" customFormat="1" x14ac:dyDescent="0.35">
      <c r="B447" s="104"/>
      <c r="C447" s="109"/>
      <c r="D447" s="326" t="s">
        <v>292</v>
      </c>
      <c r="E447" s="327"/>
      <c r="F447" s="105"/>
      <c r="G447" s="105"/>
      <c r="H447" s="105"/>
      <c r="I447" s="111"/>
    </row>
    <row r="448" spans="2:9" s="106" customFormat="1" x14ac:dyDescent="0.35">
      <c r="B448" s="104"/>
      <c r="C448" s="109"/>
      <c r="D448" s="110"/>
      <c r="E448" s="125" t="s">
        <v>256</v>
      </c>
      <c r="F448" s="105"/>
      <c r="G448" s="105"/>
      <c r="H448" s="105"/>
      <c r="I448" s="111"/>
    </row>
    <row r="449" spans="2:9" s="106" customFormat="1" x14ac:dyDescent="0.35">
      <c r="B449" s="104"/>
      <c r="C449" s="109"/>
      <c r="D449" s="112" t="s">
        <v>18</v>
      </c>
      <c r="E449" s="110" t="s">
        <v>293</v>
      </c>
      <c r="F449" s="105"/>
      <c r="G449" s="105"/>
      <c r="H449" s="105"/>
      <c r="I449" s="111"/>
    </row>
    <row r="450" spans="2:9" s="106" customFormat="1" x14ac:dyDescent="0.35">
      <c r="B450" s="104"/>
      <c r="C450" s="109"/>
      <c r="D450" s="112" t="s">
        <v>18</v>
      </c>
      <c r="E450" s="110" t="s">
        <v>291</v>
      </c>
      <c r="F450" s="105"/>
      <c r="G450" s="105"/>
      <c r="H450" s="105"/>
      <c r="I450" s="111"/>
    </row>
    <row r="451" spans="2:9" s="106" customFormat="1" x14ac:dyDescent="0.35">
      <c r="B451" s="104"/>
      <c r="C451" s="109"/>
      <c r="D451" s="112" t="s">
        <v>18</v>
      </c>
      <c r="E451" s="110" t="s">
        <v>294</v>
      </c>
      <c r="F451" s="105"/>
      <c r="G451" s="105"/>
      <c r="H451" s="105"/>
      <c r="I451" s="111"/>
    </row>
    <row r="452" spans="2:9" s="106" customFormat="1" x14ac:dyDescent="0.35">
      <c r="B452" s="104"/>
      <c r="C452" s="109"/>
      <c r="D452" s="112" t="s">
        <v>18</v>
      </c>
      <c r="E452" s="110" t="s">
        <v>295</v>
      </c>
      <c r="F452" s="105"/>
      <c r="G452" s="105"/>
      <c r="H452" s="105"/>
      <c r="I452" s="111"/>
    </row>
    <row r="453" spans="2:9" s="106" customFormat="1" x14ac:dyDescent="0.35">
      <c r="B453" s="104"/>
      <c r="C453" s="109"/>
      <c r="D453" s="326" t="s">
        <v>296</v>
      </c>
      <c r="E453" s="327"/>
      <c r="F453" s="105"/>
      <c r="G453" s="105"/>
      <c r="H453" s="105"/>
      <c r="I453" s="111"/>
    </row>
    <row r="454" spans="2:9" s="106" customFormat="1" x14ac:dyDescent="0.35">
      <c r="B454" s="104"/>
      <c r="C454" s="109"/>
      <c r="D454" s="110"/>
      <c r="E454" s="125" t="s">
        <v>256</v>
      </c>
      <c r="F454" s="105"/>
      <c r="G454" s="105"/>
      <c r="H454" s="105"/>
      <c r="I454" s="111"/>
    </row>
    <row r="455" spans="2:9" s="106" customFormat="1" x14ac:dyDescent="0.35">
      <c r="B455" s="104"/>
      <c r="C455" s="109"/>
      <c r="D455" s="112" t="s">
        <v>18</v>
      </c>
      <c r="E455" s="110" t="s">
        <v>297</v>
      </c>
      <c r="F455" s="105"/>
      <c r="G455" s="105"/>
      <c r="H455" s="105"/>
      <c r="I455" s="111"/>
    </row>
    <row r="456" spans="2:9" s="106" customFormat="1" x14ac:dyDescent="0.35">
      <c r="B456" s="104"/>
      <c r="C456" s="109"/>
      <c r="D456" s="112" t="s">
        <v>18</v>
      </c>
      <c r="E456" s="110" t="s">
        <v>298</v>
      </c>
      <c r="F456" s="105"/>
      <c r="G456" s="105"/>
      <c r="H456" s="105"/>
      <c r="I456" s="111"/>
    </row>
    <row r="457" spans="2:9" s="106" customFormat="1" x14ac:dyDescent="0.35">
      <c r="B457" s="104"/>
      <c r="C457" s="109"/>
      <c r="D457" s="110"/>
      <c r="E457" s="110"/>
      <c r="F457" s="105"/>
      <c r="G457" s="105"/>
      <c r="H457" s="105"/>
      <c r="I457" s="111"/>
    </row>
    <row r="458" spans="2:9" s="11" customFormat="1" x14ac:dyDescent="0.35">
      <c r="B458" s="50"/>
      <c r="C458" s="323" t="s">
        <v>116</v>
      </c>
      <c r="D458" s="324"/>
      <c r="E458" s="325"/>
      <c r="F458" s="37">
        <v>1</v>
      </c>
      <c r="G458" s="37" t="s">
        <v>30</v>
      </c>
      <c r="H458" s="189">
        <v>127500000</v>
      </c>
      <c r="I458" s="67">
        <v>127500000</v>
      </c>
    </row>
    <row r="459" spans="2:9" s="106" customFormat="1" x14ac:dyDescent="0.35">
      <c r="B459" s="104"/>
      <c r="C459" s="109"/>
      <c r="D459" s="125" t="s">
        <v>299</v>
      </c>
      <c r="E459" s="110"/>
      <c r="F459" s="105"/>
      <c r="G459" s="105"/>
      <c r="H459" s="105"/>
      <c r="I459" s="111"/>
    </row>
    <row r="460" spans="2:9" s="106" customFormat="1" x14ac:dyDescent="0.35">
      <c r="B460" s="104"/>
      <c r="C460" s="109"/>
      <c r="D460" s="110"/>
      <c r="E460" s="125" t="s">
        <v>256</v>
      </c>
      <c r="F460" s="105"/>
      <c r="G460" s="105"/>
      <c r="H460" s="105"/>
      <c r="I460" s="111"/>
    </row>
    <row r="461" spans="2:9" s="106" customFormat="1" x14ac:dyDescent="0.35">
      <c r="B461" s="104"/>
      <c r="C461" s="109"/>
      <c r="D461" s="112" t="s">
        <v>18</v>
      </c>
      <c r="E461" s="110" t="s">
        <v>300</v>
      </c>
      <c r="F461" s="105"/>
      <c r="G461" s="105"/>
      <c r="H461" s="105"/>
      <c r="I461" s="111"/>
    </row>
    <row r="462" spans="2:9" s="106" customFormat="1" x14ac:dyDescent="0.35">
      <c r="B462" s="104"/>
      <c r="C462" s="109"/>
      <c r="D462" s="112" t="s">
        <v>18</v>
      </c>
      <c r="E462" s="110" t="s">
        <v>301</v>
      </c>
      <c r="F462" s="105"/>
      <c r="G462" s="105"/>
      <c r="H462" s="105"/>
      <c r="I462" s="111"/>
    </row>
    <row r="463" spans="2:9" s="106" customFormat="1" x14ac:dyDescent="0.35">
      <c r="B463" s="104"/>
      <c r="C463" s="109"/>
      <c r="D463" s="112" t="s">
        <v>18</v>
      </c>
      <c r="E463" s="110" t="s">
        <v>302</v>
      </c>
      <c r="F463" s="105"/>
      <c r="G463" s="105"/>
      <c r="H463" s="105"/>
      <c r="I463" s="111"/>
    </row>
    <row r="464" spans="2:9" s="106" customFormat="1" x14ac:dyDescent="0.35">
      <c r="B464" s="104"/>
      <c r="C464" s="109"/>
      <c r="D464" s="125" t="s">
        <v>303</v>
      </c>
      <c r="E464" s="125"/>
      <c r="F464" s="105"/>
      <c r="G464" s="105"/>
      <c r="H464" s="105"/>
      <c r="I464" s="111"/>
    </row>
    <row r="465" spans="2:9" s="106" customFormat="1" x14ac:dyDescent="0.35">
      <c r="B465" s="104"/>
      <c r="C465" s="109"/>
      <c r="D465" s="110"/>
      <c r="E465" s="125" t="s">
        <v>304</v>
      </c>
      <c r="F465" s="105"/>
      <c r="G465" s="105"/>
      <c r="H465" s="105"/>
      <c r="I465" s="111"/>
    </row>
    <row r="466" spans="2:9" s="106" customFormat="1" x14ac:dyDescent="0.35">
      <c r="B466" s="104"/>
      <c r="C466" s="109"/>
      <c r="D466" s="112" t="s">
        <v>18</v>
      </c>
      <c r="E466" s="110" t="s">
        <v>305</v>
      </c>
      <c r="F466" s="105"/>
      <c r="G466" s="105"/>
      <c r="H466" s="105"/>
      <c r="I466" s="111"/>
    </row>
    <row r="467" spans="2:9" s="106" customFormat="1" x14ac:dyDescent="0.35">
      <c r="B467" s="104"/>
      <c r="C467" s="109"/>
      <c r="D467" s="112" t="s">
        <v>18</v>
      </c>
      <c r="E467" s="110" t="s">
        <v>306</v>
      </c>
      <c r="F467" s="105"/>
      <c r="G467" s="105"/>
      <c r="H467" s="105"/>
      <c r="I467" s="111"/>
    </row>
    <row r="468" spans="2:9" s="106" customFormat="1" x14ac:dyDescent="0.35">
      <c r="B468" s="104"/>
      <c r="C468" s="109"/>
      <c r="D468" s="125" t="s">
        <v>307</v>
      </c>
      <c r="E468" s="110"/>
      <c r="F468" s="105"/>
      <c r="G468" s="105"/>
      <c r="H468" s="105"/>
      <c r="I468" s="111"/>
    </row>
    <row r="469" spans="2:9" s="106" customFormat="1" x14ac:dyDescent="0.35">
      <c r="B469" s="104"/>
      <c r="C469" s="109"/>
      <c r="D469" s="110"/>
      <c r="E469" s="125" t="s">
        <v>256</v>
      </c>
      <c r="F469" s="105"/>
      <c r="G469" s="105"/>
      <c r="H469" s="105"/>
      <c r="I469" s="111"/>
    </row>
    <row r="470" spans="2:9" s="106" customFormat="1" x14ac:dyDescent="0.35">
      <c r="B470" s="104"/>
      <c r="C470" s="109"/>
      <c r="D470" s="112" t="s">
        <v>18</v>
      </c>
      <c r="E470" s="110" t="s">
        <v>308</v>
      </c>
      <c r="F470" s="105"/>
      <c r="G470" s="105"/>
      <c r="H470" s="105"/>
      <c r="I470" s="111"/>
    </row>
    <row r="471" spans="2:9" s="106" customFormat="1" x14ac:dyDescent="0.35">
      <c r="B471" s="104"/>
      <c r="C471" s="109"/>
      <c r="D471" s="125" t="s">
        <v>309</v>
      </c>
      <c r="E471" s="125"/>
      <c r="F471" s="105"/>
      <c r="G471" s="105"/>
      <c r="H471" s="105"/>
      <c r="I471" s="111"/>
    </row>
    <row r="472" spans="2:9" s="106" customFormat="1" x14ac:dyDescent="0.35">
      <c r="B472" s="104"/>
      <c r="C472" s="109"/>
      <c r="D472" s="110"/>
      <c r="E472" s="125" t="s">
        <v>256</v>
      </c>
      <c r="F472" s="105"/>
      <c r="G472" s="105"/>
      <c r="H472" s="105"/>
      <c r="I472" s="111"/>
    </row>
    <row r="473" spans="2:9" s="106" customFormat="1" x14ac:dyDescent="0.35">
      <c r="B473" s="104"/>
      <c r="C473" s="109"/>
      <c r="D473" s="112" t="s">
        <v>18</v>
      </c>
      <c r="E473" s="110" t="s">
        <v>310</v>
      </c>
      <c r="F473" s="105"/>
      <c r="G473" s="105"/>
      <c r="H473" s="105"/>
      <c r="I473" s="111"/>
    </row>
    <row r="474" spans="2:9" s="106" customFormat="1" x14ac:dyDescent="0.35">
      <c r="B474" s="104"/>
      <c r="C474" s="109"/>
      <c r="D474" s="110"/>
      <c r="E474" s="110"/>
      <c r="F474" s="105"/>
      <c r="G474" s="105"/>
      <c r="H474" s="105"/>
      <c r="I474" s="111"/>
    </row>
    <row r="475" spans="2:9" s="11" customFormat="1" x14ac:dyDescent="0.35">
      <c r="B475" s="50"/>
      <c r="C475" s="323" t="s">
        <v>124</v>
      </c>
      <c r="D475" s="324"/>
      <c r="E475" s="325"/>
      <c r="F475" s="37">
        <v>1</v>
      </c>
      <c r="G475" s="37" t="s">
        <v>30</v>
      </c>
      <c r="H475" s="189">
        <v>112500000</v>
      </c>
      <c r="I475" s="67">
        <v>112500000</v>
      </c>
    </row>
    <row r="476" spans="2:9" s="11" customFormat="1" x14ac:dyDescent="0.35">
      <c r="B476" s="50"/>
      <c r="C476" s="127"/>
      <c r="D476" s="128"/>
      <c r="E476" s="125" t="s">
        <v>256</v>
      </c>
      <c r="F476" s="37"/>
      <c r="G476" s="37"/>
      <c r="H476" s="37"/>
      <c r="I476" s="67"/>
    </row>
    <row r="477" spans="2:9" s="106" customFormat="1" x14ac:dyDescent="0.35">
      <c r="B477" s="104"/>
      <c r="C477" s="109"/>
      <c r="D477" s="112" t="s">
        <v>18</v>
      </c>
      <c r="E477" s="110" t="s">
        <v>311</v>
      </c>
      <c r="F477" s="105"/>
      <c r="G477" s="105"/>
      <c r="H477" s="105"/>
      <c r="I477" s="111"/>
    </row>
    <row r="478" spans="2:9" s="106" customFormat="1" x14ac:dyDescent="0.35">
      <c r="B478" s="104"/>
      <c r="C478" s="109"/>
      <c r="D478" s="112" t="s">
        <v>18</v>
      </c>
      <c r="E478" s="110" t="s">
        <v>312</v>
      </c>
      <c r="F478" s="105"/>
      <c r="G478" s="105"/>
      <c r="H478" s="105"/>
      <c r="I478" s="111"/>
    </row>
    <row r="479" spans="2:9" s="106" customFormat="1" x14ac:dyDescent="0.35">
      <c r="B479" s="104"/>
      <c r="C479" s="109"/>
      <c r="D479" s="112" t="s">
        <v>18</v>
      </c>
      <c r="E479" s="110" t="s">
        <v>313</v>
      </c>
      <c r="F479" s="105"/>
      <c r="G479" s="105"/>
      <c r="H479" s="105"/>
      <c r="I479" s="111"/>
    </row>
    <row r="480" spans="2:9" s="11" customFormat="1" x14ac:dyDescent="0.35">
      <c r="B480" s="50"/>
      <c r="C480" s="40"/>
      <c r="D480" s="53"/>
      <c r="E480" s="8"/>
      <c r="F480" s="93"/>
      <c r="G480" s="93"/>
      <c r="H480" s="93"/>
      <c r="I480" s="67"/>
    </row>
    <row r="481" spans="2:10" s="11" customFormat="1" x14ac:dyDescent="0.35">
      <c r="B481" s="48">
        <v>24</v>
      </c>
      <c r="C481" s="40" t="s">
        <v>117</v>
      </c>
      <c r="D481" s="53"/>
      <c r="E481" s="8"/>
      <c r="F481" s="93"/>
      <c r="G481" s="93"/>
      <c r="H481" s="93"/>
      <c r="I481" s="67"/>
    </row>
    <row r="482" spans="2:10" s="11" customFormat="1" x14ac:dyDescent="0.35">
      <c r="B482" s="50"/>
      <c r="C482" s="40"/>
      <c r="D482" s="326" t="s">
        <v>314</v>
      </c>
      <c r="E482" s="327"/>
      <c r="F482" s="37">
        <v>1</v>
      </c>
      <c r="G482" s="37" t="s">
        <v>30</v>
      </c>
      <c r="H482" s="189">
        <v>33331800</v>
      </c>
      <c r="I482" s="67">
        <v>33331800</v>
      </c>
    </row>
    <row r="483" spans="2:10" s="11" customFormat="1" x14ac:dyDescent="0.35">
      <c r="B483" s="50"/>
      <c r="C483" s="40"/>
      <c r="D483" s="125"/>
      <c r="E483" s="110" t="s">
        <v>315</v>
      </c>
      <c r="F483" s="37"/>
      <c r="G483" s="89"/>
      <c r="H483" s="37"/>
      <c r="I483" s="67"/>
    </row>
    <row r="484" spans="2:10" s="106" customFormat="1" x14ac:dyDescent="0.35">
      <c r="B484" s="104"/>
      <c r="C484" s="114"/>
      <c r="D484" s="110"/>
      <c r="E484" s="110" t="s">
        <v>316</v>
      </c>
      <c r="F484" s="105"/>
      <c r="G484" s="115"/>
      <c r="H484" s="105"/>
      <c r="I484" s="111"/>
    </row>
    <row r="485" spans="2:10" s="106" customFormat="1" x14ac:dyDescent="0.35">
      <c r="B485" s="104"/>
      <c r="C485" s="114"/>
      <c r="D485" s="110"/>
      <c r="E485" s="110" t="s">
        <v>317</v>
      </c>
      <c r="F485" s="105"/>
      <c r="G485" s="115"/>
      <c r="H485" s="105"/>
      <c r="I485" s="111"/>
    </row>
    <row r="486" spans="2:10" s="106" customFormat="1" x14ac:dyDescent="0.35">
      <c r="B486" s="104"/>
      <c r="C486" s="114"/>
      <c r="D486" s="110"/>
      <c r="E486" s="110" t="s">
        <v>318</v>
      </c>
      <c r="F486" s="105"/>
      <c r="G486" s="115"/>
      <c r="H486" s="105"/>
      <c r="I486" s="111"/>
    </row>
    <row r="487" spans="2:10" s="106" customFormat="1" x14ac:dyDescent="0.35">
      <c r="B487" s="104"/>
      <c r="C487" s="114"/>
      <c r="D487" s="110"/>
      <c r="E487" s="110" t="s">
        <v>319</v>
      </c>
      <c r="F487" s="105"/>
      <c r="G487" s="115"/>
      <c r="H487" s="105"/>
      <c r="I487" s="111"/>
    </row>
    <row r="488" spans="2:10" s="106" customFormat="1" x14ac:dyDescent="0.35">
      <c r="B488" s="104"/>
      <c r="C488" s="114"/>
      <c r="D488" s="110"/>
      <c r="E488" s="110" t="s">
        <v>19</v>
      </c>
      <c r="F488" s="105"/>
      <c r="G488" s="115"/>
      <c r="H488" s="105"/>
      <c r="I488" s="111"/>
    </row>
    <row r="489" spans="2:10" s="106" customFormat="1" x14ac:dyDescent="0.35">
      <c r="B489" s="104"/>
      <c r="C489" s="114"/>
      <c r="D489" s="110"/>
      <c r="E489" s="110" t="s">
        <v>403</v>
      </c>
      <c r="F489" s="105"/>
      <c r="G489" s="115"/>
      <c r="H489" s="105"/>
      <c r="I489" s="111"/>
    </row>
    <row r="490" spans="2:10" s="106" customFormat="1" x14ac:dyDescent="0.35">
      <c r="B490" s="104"/>
      <c r="C490" s="114"/>
      <c r="D490" s="110"/>
      <c r="E490" s="110"/>
      <c r="F490" s="105"/>
      <c r="G490" s="115"/>
      <c r="H490" s="105"/>
      <c r="I490" s="111"/>
    </row>
    <row r="491" spans="2:10" s="11" customFormat="1" x14ac:dyDescent="0.35">
      <c r="B491" s="50"/>
      <c r="C491" s="40"/>
      <c r="D491" s="326" t="s">
        <v>320</v>
      </c>
      <c r="E491" s="327"/>
      <c r="F491" s="37">
        <v>6</v>
      </c>
      <c r="G491" s="89" t="s">
        <v>30</v>
      </c>
      <c r="H491" s="277">
        <v>33331800</v>
      </c>
      <c r="I491" s="67">
        <v>199990800</v>
      </c>
      <c r="J491" s="278">
        <v>2220000</v>
      </c>
    </row>
    <row r="492" spans="2:10" s="11" customFormat="1" x14ac:dyDescent="0.35">
      <c r="B492" s="50"/>
      <c r="C492" s="40"/>
      <c r="D492" s="53"/>
      <c r="E492" s="116" t="s">
        <v>315</v>
      </c>
      <c r="F492" s="8"/>
      <c r="G492" s="93"/>
      <c r="H492" s="93"/>
      <c r="I492" s="67"/>
      <c r="J492" s="279">
        <f>H491-J491</f>
        <v>31111800</v>
      </c>
    </row>
    <row r="493" spans="2:10" s="11" customFormat="1" x14ac:dyDescent="0.35">
      <c r="B493" s="50"/>
      <c r="C493" s="40"/>
      <c r="D493" s="53"/>
      <c r="E493" s="116" t="s">
        <v>316</v>
      </c>
      <c r="F493" s="8"/>
      <c r="G493" s="93"/>
      <c r="H493" s="93"/>
      <c r="I493" s="67"/>
    </row>
    <row r="494" spans="2:10" s="11" customFormat="1" x14ac:dyDescent="0.35">
      <c r="B494" s="50"/>
      <c r="C494" s="40"/>
      <c r="D494" s="53"/>
      <c r="E494" s="116" t="s">
        <v>317</v>
      </c>
      <c r="F494" s="8"/>
      <c r="G494" s="93"/>
      <c r="H494" s="93"/>
      <c r="I494" s="67"/>
    </row>
    <row r="495" spans="2:10" s="11" customFormat="1" x14ac:dyDescent="0.35">
      <c r="B495" s="50"/>
      <c r="C495" s="40"/>
      <c r="D495" s="53"/>
      <c r="E495" s="116" t="s">
        <v>318</v>
      </c>
      <c r="F495" s="8"/>
      <c r="G495" s="93"/>
      <c r="H495" s="93"/>
      <c r="I495" s="67"/>
    </row>
    <row r="496" spans="2:10" s="11" customFormat="1" x14ac:dyDescent="0.35">
      <c r="B496" s="50"/>
      <c r="C496" s="40"/>
      <c r="D496" s="53"/>
      <c r="E496" s="276" t="s">
        <v>319</v>
      </c>
      <c r="F496" s="8"/>
      <c r="G496" s="93"/>
      <c r="H496" s="93"/>
      <c r="I496" s="67"/>
    </row>
    <row r="497" spans="2:9" s="11" customFormat="1" x14ac:dyDescent="0.35">
      <c r="B497" s="50"/>
      <c r="C497" s="40"/>
      <c r="D497" s="53"/>
      <c r="E497" s="116" t="s">
        <v>19</v>
      </c>
      <c r="F497" s="8"/>
      <c r="G497" s="93"/>
      <c r="H497" s="93"/>
      <c r="I497" s="67"/>
    </row>
    <row r="498" spans="2:9" s="11" customFormat="1" x14ac:dyDescent="0.35">
      <c r="B498" s="50"/>
      <c r="C498" s="40"/>
      <c r="D498" s="53"/>
      <c r="E498" s="116" t="s">
        <v>403</v>
      </c>
      <c r="F498" s="8"/>
      <c r="G498" s="93"/>
      <c r="H498" s="93"/>
      <c r="I498" s="67"/>
    </row>
    <row r="499" spans="2:9" s="11" customFormat="1" x14ac:dyDescent="0.35">
      <c r="B499" s="50"/>
      <c r="C499" s="40"/>
      <c r="D499" s="53"/>
      <c r="E499" s="8"/>
      <c r="F499" s="8"/>
      <c r="G499" s="93"/>
      <c r="H499" s="93"/>
      <c r="I499" s="67"/>
    </row>
    <row r="500" spans="2:9" s="11" customFormat="1" x14ac:dyDescent="0.35">
      <c r="B500" s="50"/>
      <c r="C500" s="40"/>
      <c r="D500" s="326" t="s">
        <v>321</v>
      </c>
      <c r="E500" s="327"/>
      <c r="F500" s="89">
        <v>1</v>
      </c>
      <c r="G500" s="37" t="s">
        <v>30</v>
      </c>
      <c r="H500" s="189">
        <v>25800000</v>
      </c>
      <c r="I500" s="67">
        <v>25800000</v>
      </c>
    </row>
    <row r="501" spans="2:9" s="11" customFormat="1" x14ac:dyDescent="0.35">
      <c r="B501" s="50"/>
      <c r="C501" s="40"/>
      <c r="D501" s="113" t="s">
        <v>18</v>
      </c>
      <c r="E501" s="126" t="s">
        <v>322</v>
      </c>
      <c r="F501" s="89"/>
      <c r="G501" s="37"/>
      <c r="H501" s="37"/>
      <c r="I501" s="67"/>
    </row>
    <row r="502" spans="2:9" s="106" customFormat="1" x14ac:dyDescent="0.35">
      <c r="B502" s="104"/>
      <c r="C502" s="114"/>
      <c r="D502" s="110"/>
      <c r="E502" s="116" t="s">
        <v>323</v>
      </c>
      <c r="F502" s="115"/>
      <c r="G502" s="105"/>
      <c r="H502" s="105"/>
      <c r="I502" s="111"/>
    </row>
    <row r="503" spans="2:9" s="106" customFormat="1" x14ac:dyDescent="0.35">
      <c r="B503" s="104"/>
      <c r="C503" s="114"/>
      <c r="D503" s="110"/>
      <c r="E503" s="116" t="s">
        <v>324</v>
      </c>
      <c r="F503" s="115"/>
      <c r="G503" s="105"/>
      <c r="H503" s="105"/>
      <c r="I503" s="111"/>
    </row>
    <row r="504" spans="2:9" s="106" customFormat="1" x14ac:dyDescent="0.35">
      <c r="B504" s="104"/>
      <c r="C504" s="114"/>
      <c r="D504" s="110"/>
      <c r="E504" s="116" t="s">
        <v>325</v>
      </c>
      <c r="F504" s="115"/>
      <c r="G504" s="105"/>
      <c r="H504" s="105"/>
      <c r="I504" s="111"/>
    </row>
    <row r="505" spans="2:9" s="106" customFormat="1" x14ac:dyDescent="0.35">
      <c r="B505" s="104"/>
      <c r="C505" s="114"/>
      <c r="D505" s="110"/>
      <c r="E505" s="116" t="s">
        <v>326</v>
      </c>
      <c r="F505" s="115"/>
      <c r="G505" s="105"/>
      <c r="H505" s="105"/>
      <c r="I505" s="111"/>
    </row>
    <row r="506" spans="2:9" s="106" customFormat="1" x14ac:dyDescent="0.35">
      <c r="B506" s="104"/>
      <c r="C506" s="114"/>
      <c r="D506" s="110"/>
      <c r="E506" s="116" t="s">
        <v>327</v>
      </c>
      <c r="F506" s="115"/>
      <c r="G506" s="105"/>
      <c r="H506" s="105"/>
      <c r="I506" s="111"/>
    </row>
    <row r="507" spans="2:9" s="106" customFormat="1" x14ac:dyDescent="0.35">
      <c r="B507" s="104"/>
      <c r="C507" s="114"/>
      <c r="D507" s="110"/>
      <c r="E507" s="116" t="s">
        <v>328</v>
      </c>
      <c r="F507" s="115"/>
      <c r="G507" s="105"/>
      <c r="H507" s="105"/>
      <c r="I507" s="111"/>
    </row>
    <row r="508" spans="2:9" s="106" customFormat="1" x14ac:dyDescent="0.35">
      <c r="B508" s="104"/>
      <c r="C508" s="114"/>
      <c r="D508" s="110"/>
      <c r="E508" s="116" t="s">
        <v>329</v>
      </c>
      <c r="F508" s="115"/>
      <c r="G508" s="105"/>
      <c r="H508" s="105"/>
      <c r="I508" s="111"/>
    </row>
    <row r="509" spans="2:9" s="106" customFormat="1" x14ac:dyDescent="0.35">
      <c r="B509" s="104"/>
      <c r="C509" s="114"/>
      <c r="D509" s="110"/>
      <c r="E509" s="116" t="s">
        <v>330</v>
      </c>
      <c r="F509" s="115"/>
      <c r="G509" s="105"/>
      <c r="H509" s="105"/>
      <c r="I509" s="111"/>
    </row>
    <row r="510" spans="2:9" s="106" customFormat="1" x14ac:dyDescent="0.35">
      <c r="B510" s="104"/>
      <c r="C510" s="114"/>
      <c r="D510" s="110"/>
      <c r="E510" s="116" t="s">
        <v>331</v>
      </c>
      <c r="F510" s="115"/>
      <c r="G510" s="105"/>
      <c r="H510" s="105"/>
      <c r="I510" s="111"/>
    </row>
    <row r="511" spans="2:9" s="106" customFormat="1" x14ac:dyDescent="0.35">
      <c r="B511" s="104"/>
      <c r="C511" s="114"/>
      <c r="D511" s="110"/>
      <c r="E511" s="116" t="s">
        <v>332</v>
      </c>
      <c r="F511" s="115"/>
      <c r="G511" s="105"/>
      <c r="H511" s="105"/>
      <c r="I511" s="111"/>
    </row>
    <row r="512" spans="2:9" s="106" customFormat="1" x14ac:dyDescent="0.35">
      <c r="B512" s="104"/>
      <c r="C512" s="114"/>
      <c r="D512" s="113" t="s">
        <v>18</v>
      </c>
      <c r="E512" s="126" t="s">
        <v>333</v>
      </c>
      <c r="F512" s="115"/>
      <c r="G512" s="105"/>
      <c r="H512" s="105"/>
      <c r="I512" s="111"/>
    </row>
    <row r="513" spans="2:9" s="106" customFormat="1" x14ac:dyDescent="0.35">
      <c r="B513" s="104"/>
      <c r="C513" s="114"/>
      <c r="D513" s="110"/>
      <c r="E513" s="116" t="s">
        <v>334</v>
      </c>
      <c r="F513" s="115"/>
      <c r="G513" s="105"/>
      <c r="H513" s="105"/>
      <c r="I513" s="111"/>
    </row>
    <row r="514" spans="2:9" s="106" customFormat="1" x14ac:dyDescent="0.35">
      <c r="B514" s="104"/>
      <c r="C514" s="114"/>
      <c r="D514" s="110"/>
      <c r="E514" s="116" t="s">
        <v>335</v>
      </c>
      <c r="F514" s="115"/>
      <c r="G514" s="105"/>
      <c r="H514" s="105"/>
      <c r="I514" s="111"/>
    </row>
    <row r="515" spans="2:9" s="106" customFormat="1" x14ac:dyDescent="0.35">
      <c r="B515" s="104"/>
      <c r="C515" s="114"/>
      <c r="D515" s="110"/>
      <c r="E515" s="116" t="s">
        <v>336</v>
      </c>
      <c r="F515" s="115"/>
      <c r="G515" s="105"/>
      <c r="H515" s="105"/>
      <c r="I515" s="111"/>
    </row>
    <row r="516" spans="2:9" s="11" customFormat="1" x14ac:dyDescent="0.35">
      <c r="B516" s="50"/>
      <c r="C516" s="40"/>
      <c r="D516" s="125"/>
      <c r="E516" s="126"/>
      <c r="F516" s="89"/>
      <c r="G516" s="37"/>
      <c r="H516" s="37"/>
      <c r="I516" s="67"/>
    </row>
    <row r="517" spans="2:9" s="11" customFormat="1" x14ac:dyDescent="0.35">
      <c r="B517" s="50"/>
      <c r="C517" s="40"/>
      <c r="D517" s="326" t="s">
        <v>337</v>
      </c>
      <c r="E517" s="327"/>
      <c r="F517" s="37">
        <v>1</v>
      </c>
      <c r="G517" s="37" t="s">
        <v>30</v>
      </c>
      <c r="H517" s="189">
        <v>14351500</v>
      </c>
      <c r="I517" s="67">
        <v>14351500</v>
      </c>
    </row>
    <row r="518" spans="2:9" s="102" customFormat="1" x14ac:dyDescent="0.35">
      <c r="B518" s="48"/>
      <c r="C518" s="40"/>
      <c r="D518" s="125"/>
      <c r="E518" s="110" t="s">
        <v>338</v>
      </c>
      <c r="F518" s="107"/>
      <c r="G518" s="107"/>
      <c r="H518" s="107"/>
      <c r="I518" s="108"/>
    </row>
    <row r="519" spans="2:9" s="102" customFormat="1" x14ac:dyDescent="0.35">
      <c r="B519" s="48"/>
      <c r="C519" s="40"/>
      <c r="D519" s="125"/>
      <c r="E519" s="110" t="s">
        <v>339</v>
      </c>
      <c r="F519" s="107"/>
      <c r="G519" s="107"/>
      <c r="H519" s="107"/>
      <c r="I519" s="108"/>
    </row>
    <row r="520" spans="2:9" s="102" customFormat="1" x14ac:dyDescent="0.35">
      <c r="B520" s="48"/>
      <c r="C520" s="40"/>
      <c r="D520" s="125"/>
      <c r="E520" s="110" t="s">
        <v>340</v>
      </c>
      <c r="F520" s="107"/>
      <c r="G520" s="107"/>
      <c r="H520" s="107"/>
      <c r="I520" s="108"/>
    </row>
    <row r="521" spans="2:9" s="102" customFormat="1" x14ac:dyDescent="0.35">
      <c r="B521" s="48"/>
      <c r="C521" s="40"/>
      <c r="D521" s="125"/>
      <c r="E521" s="110" t="s">
        <v>341</v>
      </c>
      <c r="F521" s="107"/>
      <c r="G521" s="107"/>
      <c r="H521" s="107"/>
      <c r="I521" s="108"/>
    </row>
    <row r="522" spans="2:9" s="102" customFormat="1" x14ac:dyDescent="0.35">
      <c r="B522" s="48"/>
      <c r="C522" s="40"/>
      <c r="D522" s="125"/>
      <c r="E522" s="125"/>
      <c r="F522" s="107"/>
      <c r="G522" s="107"/>
      <c r="H522" s="107"/>
      <c r="I522" s="108"/>
    </row>
    <row r="523" spans="2:9" s="11" customFormat="1" x14ac:dyDescent="0.35">
      <c r="B523" s="50"/>
      <c r="C523" s="40"/>
      <c r="D523" s="326" t="s">
        <v>342</v>
      </c>
      <c r="E523" s="327"/>
      <c r="F523" s="37">
        <v>6</v>
      </c>
      <c r="G523" s="37" t="s">
        <v>113</v>
      </c>
      <c r="H523" s="189">
        <v>1140000</v>
      </c>
      <c r="I523" s="67">
        <v>6840000</v>
      </c>
    </row>
    <row r="524" spans="2:9" s="11" customFormat="1" x14ac:dyDescent="0.35">
      <c r="B524" s="50"/>
      <c r="C524" s="40"/>
      <c r="D524" s="125"/>
      <c r="E524" s="110" t="s">
        <v>343</v>
      </c>
      <c r="F524" s="37"/>
      <c r="G524" s="37"/>
      <c r="H524" s="37"/>
      <c r="I524" s="67"/>
    </row>
    <row r="525" spans="2:9" s="11" customFormat="1" x14ac:dyDescent="0.35">
      <c r="B525" s="50"/>
      <c r="C525" s="40"/>
      <c r="D525" s="125"/>
      <c r="E525" s="125"/>
      <c r="F525" s="37"/>
      <c r="G525" s="37"/>
      <c r="H525" s="37"/>
      <c r="I525" s="67"/>
    </row>
    <row r="526" spans="2:9" s="11" customFormat="1" x14ac:dyDescent="0.35">
      <c r="B526" s="50"/>
      <c r="C526" s="40"/>
      <c r="D526" s="326" t="s">
        <v>344</v>
      </c>
      <c r="E526" s="327"/>
      <c r="F526" s="37">
        <v>1</v>
      </c>
      <c r="G526" s="37" t="s">
        <v>30</v>
      </c>
      <c r="H526" s="189">
        <v>12000000</v>
      </c>
      <c r="I526" s="67">
        <v>12000000</v>
      </c>
    </row>
    <row r="527" spans="2:9" s="11" customFormat="1" x14ac:dyDescent="0.35">
      <c r="B527" s="50"/>
      <c r="C527" s="40"/>
      <c r="D527" s="125"/>
      <c r="E527" s="110" t="s">
        <v>345</v>
      </c>
      <c r="F527" s="37"/>
      <c r="G527" s="37"/>
      <c r="H527" s="37"/>
      <c r="I527" s="67"/>
    </row>
    <row r="528" spans="2:9" s="11" customFormat="1" x14ac:dyDescent="0.35">
      <c r="B528" s="50"/>
      <c r="C528" s="40"/>
      <c r="D528" s="125"/>
      <c r="E528" s="110" t="s">
        <v>346</v>
      </c>
      <c r="F528" s="37"/>
      <c r="G528" s="37"/>
      <c r="H528" s="37"/>
      <c r="I528" s="67"/>
    </row>
    <row r="529" spans="2:9" s="11" customFormat="1" x14ac:dyDescent="0.35">
      <c r="B529" s="50"/>
      <c r="C529" s="40"/>
      <c r="D529" s="125"/>
      <c r="E529" s="110" t="s">
        <v>347</v>
      </c>
      <c r="F529" s="37"/>
      <c r="G529" s="37"/>
      <c r="H529" s="37"/>
      <c r="I529" s="67"/>
    </row>
    <row r="530" spans="2:9" s="11" customFormat="1" x14ac:dyDescent="0.35">
      <c r="B530" s="50"/>
      <c r="C530" s="40"/>
      <c r="D530" s="125"/>
      <c r="E530" s="125"/>
      <c r="F530" s="37"/>
      <c r="G530" s="37"/>
      <c r="H530" s="37"/>
      <c r="I530" s="67"/>
    </row>
    <row r="531" spans="2:9" s="11" customFormat="1" x14ac:dyDescent="0.35">
      <c r="B531" s="50"/>
      <c r="C531" s="40"/>
      <c r="D531" s="326" t="s">
        <v>348</v>
      </c>
      <c r="E531" s="327"/>
      <c r="F531" s="37">
        <v>7</v>
      </c>
      <c r="G531" s="37" t="s">
        <v>30</v>
      </c>
      <c r="H531" s="189">
        <v>7200000</v>
      </c>
      <c r="I531" s="67">
        <v>50400000</v>
      </c>
    </row>
    <row r="532" spans="2:9" s="11" customFormat="1" x14ac:dyDescent="0.35">
      <c r="B532" s="50"/>
      <c r="C532" s="40"/>
      <c r="D532" s="110"/>
      <c r="E532" s="110" t="s">
        <v>349</v>
      </c>
      <c r="F532" s="37"/>
      <c r="G532" s="37"/>
      <c r="H532" s="37"/>
      <c r="I532" s="67"/>
    </row>
    <row r="533" spans="2:9" s="11" customFormat="1" x14ac:dyDescent="0.35">
      <c r="B533" s="50"/>
      <c r="C533" s="40"/>
      <c r="D533" s="110"/>
      <c r="E533" s="110" t="s">
        <v>350</v>
      </c>
      <c r="F533" s="37"/>
      <c r="G533" s="37"/>
      <c r="H533" s="37"/>
      <c r="I533" s="67"/>
    </row>
    <row r="534" spans="2:9" s="11" customFormat="1" x14ac:dyDescent="0.35">
      <c r="B534" s="50"/>
      <c r="C534" s="40"/>
      <c r="D534" s="53"/>
      <c r="E534" s="49"/>
      <c r="F534" s="37"/>
      <c r="G534" s="37"/>
      <c r="H534" s="37"/>
      <c r="I534" s="67"/>
    </row>
    <row r="535" spans="2:9" s="11" customFormat="1" x14ac:dyDescent="0.35">
      <c r="B535" s="48">
        <v>25</v>
      </c>
      <c r="C535" s="339" t="s">
        <v>118</v>
      </c>
      <c r="D535" s="340"/>
      <c r="E535" s="340"/>
      <c r="F535" s="37"/>
      <c r="G535" s="37"/>
      <c r="H535" s="37"/>
      <c r="I535" s="67"/>
    </row>
    <row r="536" spans="2:9" s="11" customFormat="1" x14ac:dyDescent="0.35">
      <c r="B536" s="50"/>
      <c r="C536" s="40"/>
      <c r="D536" s="326" t="s">
        <v>351</v>
      </c>
      <c r="E536" s="327"/>
      <c r="F536" s="37">
        <v>1</v>
      </c>
      <c r="G536" s="37" t="s">
        <v>31</v>
      </c>
      <c r="H536" s="189">
        <v>2760000</v>
      </c>
      <c r="I536" s="67">
        <v>2760000</v>
      </c>
    </row>
    <row r="537" spans="2:9" s="11" customFormat="1" x14ac:dyDescent="0.35">
      <c r="B537" s="50"/>
      <c r="C537" s="40"/>
      <c r="D537" s="53"/>
      <c r="E537" s="49" t="s">
        <v>352</v>
      </c>
      <c r="F537" s="37"/>
      <c r="G537" s="37"/>
      <c r="H537" s="37"/>
      <c r="I537" s="67"/>
    </row>
    <row r="538" spans="2:9" s="11" customFormat="1" x14ac:dyDescent="0.35">
      <c r="B538" s="50"/>
      <c r="C538" s="40"/>
      <c r="D538" s="53"/>
      <c r="E538" s="49" t="s">
        <v>353</v>
      </c>
      <c r="F538" s="37"/>
      <c r="G538" s="37"/>
      <c r="H538" s="37"/>
      <c r="I538" s="67"/>
    </row>
    <row r="539" spans="2:9" s="11" customFormat="1" x14ac:dyDescent="0.35">
      <c r="B539" s="50"/>
      <c r="C539" s="40"/>
      <c r="D539" s="53"/>
      <c r="E539" s="49"/>
      <c r="F539" s="37"/>
      <c r="G539" s="37"/>
      <c r="H539" s="37"/>
      <c r="I539" s="67"/>
    </row>
    <row r="540" spans="2:9" s="11" customFormat="1" x14ac:dyDescent="0.35">
      <c r="B540" s="50"/>
      <c r="C540" s="40"/>
      <c r="D540" s="326" t="s">
        <v>354</v>
      </c>
      <c r="E540" s="327"/>
      <c r="F540" s="37">
        <v>1</v>
      </c>
      <c r="G540" s="37" t="s">
        <v>31</v>
      </c>
      <c r="H540" s="189">
        <v>1500000</v>
      </c>
      <c r="I540" s="67">
        <v>1500000</v>
      </c>
    </row>
    <row r="541" spans="2:9" s="11" customFormat="1" x14ac:dyDescent="0.35">
      <c r="B541" s="50"/>
      <c r="C541" s="40"/>
      <c r="D541" s="125"/>
      <c r="E541" s="110" t="s">
        <v>355</v>
      </c>
      <c r="F541" s="37"/>
      <c r="G541" s="37"/>
      <c r="H541" s="37"/>
      <c r="I541" s="67"/>
    </row>
    <row r="542" spans="2:9" s="11" customFormat="1" x14ac:dyDescent="0.35">
      <c r="B542" s="50"/>
      <c r="C542" s="40"/>
      <c r="D542" s="125"/>
      <c r="E542" s="110" t="s">
        <v>356</v>
      </c>
      <c r="F542" s="37"/>
      <c r="G542" s="37"/>
      <c r="H542" s="37"/>
      <c r="I542" s="67"/>
    </row>
    <row r="543" spans="2:9" s="11" customFormat="1" x14ac:dyDescent="0.35">
      <c r="B543" s="50"/>
      <c r="C543" s="40"/>
      <c r="D543" s="125"/>
      <c r="E543" s="110" t="s">
        <v>357</v>
      </c>
      <c r="F543" s="37"/>
      <c r="G543" s="37"/>
      <c r="H543" s="37"/>
      <c r="I543" s="67"/>
    </row>
    <row r="544" spans="2:9" s="11" customFormat="1" x14ac:dyDescent="0.35">
      <c r="B544" s="50"/>
      <c r="C544" s="40"/>
      <c r="D544" s="125"/>
      <c r="E544" s="110" t="s">
        <v>358</v>
      </c>
      <c r="F544" s="37"/>
      <c r="G544" s="37"/>
      <c r="H544" s="37"/>
      <c r="I544" s="67"/>
    </row>
    <row r="545" spans="2:9" s="11" customFormat="1" x14ac:dyDescent="0.35">
      <c r="B545" s="50"/>
      <c r="C545" s="40"/>
      <c r="D545" s="125"/>
      <c r="E545" s="110"/>
      <c r="F545" s="37"/>
      <c r="G545" s="37"/>
      <c r="H545" s="37"/>
      <c r="I545" s="67"/>
    </row>
    <row r="546" spans="2:9" s="11" customFormat="1" x14ac:dyDescent="0.35">
      <c r="B546" s="50"/>
      <c r="C546" s="40"/>
      <c r="D546" s="326" t="s">
        <v>359</v>
      </c>
      <c r="E546" s="327"/>
      <c r="F546" s="37">
        <v>1</v>
      </c>
      <c r="G546" s="37" t="s">
        <v>31</v>
      </c>
      <c r="H546" s="189">
        <v>8400000</v>
      </c>
      <c r="I546" s="67">
        <v>8400000</v>
      </c>
    </row>
    <row r="547" spans="2:9" s="11" customFormat="1" x14ac:dyDescent="0.35">
      <c r="B547" s="50"/>
      <c r="C547" s="40"/>
      <c r="D547" s="125"/>
      <c r="E547" s="110" t="s">
        <v>362</v>
      </c>
      <c r="F547" s="37"/>
      <c r="G547" s="37"/>
      <c r="H547" s="37"/>
      <c r="I547" s="67"/>
    </row>
    <row r="548" spans="2:9" s="11" customFormat="1" x14ac:dyDescent="0.35">
      <c r="B548" s="50"/>
      <c r="C548" s="40"/>
      <c r="D548" s="125"/>
      <c r="E548" s="110" t="s">
        <v>360</v>
      </c>
      <c r="F548" s="37"/>
      <c r="G548" s="37"/>
      <c r="H548" s="37"/>
      <c r="I548" s="67"/>
    </row>
    <row r="549" spans="2:9" s="11" customFormat="1" x14ac:dyDescent="0.35">
      <c r="B549" s="50"/>
      <c r="C549" s="40"/>
      <c r="D549" s="125"/>
      <c r="E549" s="110" t="s">
        <v>361</v>
      </c>
      <c r="F549" s="37"/>
      <c r="G549" s="37"/>
      <c r="H549" s="37"/>
      <c r="I549" s="67"/>
    </row>
    <row r="550" spans="2:9" s="11" customFormat="1" x14ac:dyDescent="0.35">
      <c r="B550" s="50"/>
      <c r="C550" s="40"/>
      <c r="D550" s="53"/>
      <c r="E550" s="49"/>
      <c r="F550" s="37"/>
      <c r="G550" s="37"/>
      <c r="H550" s="37"/>
      <c r="I550" s="67"/>
    </row>
    <row r="551" spans="2:9" s="11" customFormat="1" x14ac:dyDescent="0.35">
      <c r="B551" s="48">
        <v>26</v>
      </c>
      <c r="C551" s="40" t="s">
        <v>119</v>
      </c>
      <c r="D551" s="53"/>
      <c r="E551" s="49"/>
      <c r="F551" s="37"/>
      <c r="G551" s="37"/>
      <c r="H551" s="37"/>
      <c r="I551" s="67"/>
    </row>
    <row r="552" spans="2:9" s="11" customFormat="1" x14ac:dyDescent="0.35">
      <c r="B552" s="50"/>
      <c r="C552" s="40"/>
      <c r="D552" s="326" t="s">
        <v>363</v>
      </c>
      <c r="E552" s="327"/>
      <c r="F552" s="37">
        <v>1</v>
      </c>
      <c r="G552" s="37" t="s">
        <v>125</v>
      </c>
      <c r="H552" s="189">
        <v>337500000</v>
      </c>
      <c r="I552" s="67">
        <v>337500000</v>
      </c>
    </row>
    <row r="553" spans="2:9" s="11" customFormat="1" x14ac:dyDescent="0.35">
      <c r="B553" s="50"/>
      <c r="C553" s="40"/>
      <c r="D553" s="53"/>
      <c r="E553" s="49" t="s">
        <v>364</v>
      </c>
      <c r="F553" s="37"/>
      <c r="G553" s="37"/>
      <c r="H553" s="37"/>
      <c r="I553" s="67"/>
    </row>
    <row r="554" spans="2:9" s="11" customFormat="1" x14ac:dyDescent="0.35">
      <c r="B554" s="50"/>
      <c r="C554" s="40"/>
      <c r="D554" s="53"/>
      <c r="E554" s="103" t="s">
        <v>365</v>
      </c>
      <c r="F554" s="37"/>
      <c r="G554" s="37"/>
      <c r="H554" s="37"/>
      <c r="I554" s="67"/>
    </row>
    <row r="555" spans="2:9" s="11" customFormat="1" x14ac:dyDescent="0.35">
      <c r="B555" s="50"/>
      <c r="C555" s="40"/>
      <c r="D555" s="53"/>
      <c r="E555" s="49" t="s">
        <v>366</v>
      </c>
      <c r="F555" s="37"/>
      <c r="G555" s="37"/>
      <c r="H555" s="37"/>
      <c r="I555" s="67"/>
    </row>
    <row r="556" spans="2:9" s="11" customFormat="1" x14ac:dyDescent="0.35">
      <c r="B556" s="50"/>
      <c r="C556" s="40"/>
      <c r="D556" s="53"/>
      <c r="E556" s="49" t="s">
        <v>367</v>
      </c>
      <c r="F556" s="37"/>
      <c r="G556" s="37"/>
      <c r="H556" s="37"/>
      <c r="I556" s="67"/>
    </row>
    <row r="557" spans="2:9" s="11" customFormat="1" x14ac:dyDescent="0.35">
      <c r="B557" s="50"/>
      <c r="C557" s="40"/>
      <c r="D557" s="53"/>
      <c r="E557" s="49" t="s">
        <v>368</v>
      </c>
      <c r="F557" s="37"/>
      <c r="G557" s="37"/>
      <c r="H557" s="37"/>
      <c r="I557" s="67"/>
    </row>
    <row r="558" spans="2:9" s="11" customFormat="1" x14ac:dyDescent="0.35">
      <c r="B558" s="50"/>
      <c r="C558" s="40"/>
      <c r="D558" s="53"/>
      <c r="E558" s="49" t="s">
        <v>369</v>
      </c>
      <c r="F558" s="37"/>
      <c r="G558" s="37"/>
      <c r="H558" s="37"/>
      <c r="I558" s="67"/>
    </row>
    <row r="559" spans="2:9" s="11" customFormat="1" x14ac:dyDescent="0.35">
      <c r="B559" s="50"/>
      <c r="C559" s="40"/>
      <c r="D559" s="53"/>
      <c r="E559" s="49"/>
      <c r="F559" s="37"/>
      <c r="G559" s="37"/>
      <c r="H559" s="37"/>
      <c r="I559" s="67"/>
    </row>
    <row r="560" spans="2:9" s="11" customFormat="1" x14ac:dyDescent="0.35">
      <c r="B560" s="50"/>
      <c r="C560" s="40"/>
      <c r="D560" s="326" t="s">
        <v>370</v>
      </c>
      <c r="E560" s="327"/>
      <c r="F560" s="37">
        <v>1</v>
      </c>
      <c r="G560" s="37" t="s">
        <v>30</v>
      </c>
      <c r="H560" s="189">
        <v>260000000</v>
      </c>
      <c r="I560" s="67">
        <v>260000000</v>
      </c>
    </row>
    <row r="561" spans="2:9" s="11" customFormat="1" x14ac:dyDescent="0.35">
      <c r="B561" s="50"/>
      <c r="C561" s="40"/>
      <c r="D561" s="53"/>
      <c r="E561" s="103" t="s">
        <v>365</v>
      </c>
      <c r="F561" s="37"/>
      <c r="G561" s="37"/>
      <c r="H561" s="37"/>
      <c r="I561" s="67"/>
    </row>
    <row r="562" spans="2:9" s="11" customFormat="1" x14ac:dyDescent="0.35">
      <c r="B562" s="50"/>
      <c r="C562" s="40"/>
      <c r="D562" s="53"/>
      <c r="E562" s="117" t="s">
        <v>366</v>
      </c>
      <c r="F562" s="37"/>
      <c r="G562" s="37"/>
      <c r="H562" s="37"/>
      <c r="I562" s="67"/>
    </row>
    <row r="563" spans="2:9" s="11" customFormat="1" x14ac:dyDescent="0.35">
      <c r="B563" s="50"/>
      <c r="C563" s="40"/>
      <c r="D563" s="53"/>
      <c r="E563" s="117" t="s">
        <v>367</v>
      </c>
      <c r="F563" s="37"/>
      <c r="G563" s="37"/>
      <c r="H563" s="37"/>
      <c r="I563" s="67"/>
    </row>
    <row r="564" spans="2:9" s="11" customFormat="1" x14ac:dyDescent="0.35">
      <c r="B564" s="50"/>
      <c r="C564" s="40"/>
      <c r="D564" s="53"/>
      <c r="E564" s="49" t="s">
        <v>368</v>
      </c>
      <c r="F564" s="37"/>
      <c r="G564" s="37"/>
      <c r="H564" s="37"/>
      <c r="I564" s="67"/>
    </row>
    <row r="565" spans="2:9" s="11" customFormat="1" x14ac:dyDescent="0.35">
      <c r="B565" s="50"/>
      <c r="C565" s="40"/>
      <c r="D565" s="53"/>
      <c r="E565" s="49" t="s">
        <v>369</v>
      </c>
      <c r="F565" s="37"/>
      <c r="G565" s="37"/>
      <c r="H565" s="37"/>
      <c r="I565" s="67"/>
    </row>
    <row r="566" spans="2:9" s="11" customFormat="1" x14ac:dyDescent="0.35">
      <c r="B566" s="50"/>
      <c r="C566" s="40"/>
      <c r="D566" s="53"/>
      <c r="E566" s="49"/>
      <c r="F566" s="37"/>
      <c r="G566" s="37"/>
      <c r="H566" s="37"/>
      <c r="I566" s="67"/>
    </row>
    <row r="567" spans="2:9" s="11" customFormat="1" x14ac:dyDescent="0.35">
      <c r="B567" s="50"/>
      <c r="C567" s="40"/>
      <c r="D567" s="326" t="s">
        <v>371</v>
      </c>
      <c r="E567" s="327"/>
      <c r="F567" s="37">
        <v>6</v>
      </c>
      <c r="G567" s="37" t="s">
        <v>113</v>
      </c>
      <c r="H567" s="189">
        <v>22500000</v>
      </c>
      <c r="I567" s="67">
        <v>135000000</v>
      </c>
    </row>
    <row r="568" spans="2:9" s="11" customFormat="1" x14ac:dyDescent="0.35">
      <c r="B568" s="50"/>
      <c r="C568" s="40"/>
      <c r="D568" s="113" t="s">
        <v>18</v>
      </c>
      <c r="E568" s="110" t="s">
        <v>372</v>
      </c>
      <c r="F568" s="37"/>
      <c r="G568" s="37"/>
      <c r="H568" s="37"/>
      <c r="I568" s="67"/>
    </row>
    <row r="569" spans="2:9" s="11" customFormat="1" x14ac:dyDescent="0.35">
      <c r="B569" s="50"/>
      <c r="C569" s="40"/>
      <c r="D569" s="113"/>
      <c r="E569" s="110" t="s">
        <v>373</v>
      </c>
      <c r="F569" s="37"/>
      <c r="G569" s="37"/>
      <c r="H569" s="37"/>
      <c r="I569" s="67"/>
    </row>
    <row r="570" spans="2:9" s="11" customFormat="1" x14ac:dyDescent="0.35">
      <c r="B570" s="50"/>
      <c r="C570" s="40"/>
      <c r="D570" s="113" t="s">
        <v>18</v>
      </c>
      <c r="E570" s="110" t="s">
        <v>374</v>
      </c>
      <c r="F570" s="37"/>
      <c r="G570" s="37"/>
      <c r="H570" s="37"/>
      <c r="I570" s="67"/>
    </row>
    <row r="571" spans="2:9" s="11" customFormat="1" x14ac:dyDescent="0.35">
      <c r="B571" s="50"/>
      <c r="C571" s="40"/>
      <c r="D571" s="125"/>
      <c r="E571" s="125"/>
      <c r="F571" s="37"/>
      <c r="G571" s="37"/>
      <c r="H571" s="37"/>
      <c r="I571" s="67"/>
    </row>
    <row r="572" spans="2:9" s="11" customFormat="1" x14ac:dyDescent="0.35">
      <c r="B572" s="50"/>
      <c r="C572" s="40"/>
      <c r="D572" s="326" t="s">
        <v>389</v>
      </c>
      <c r="E572" s="327"/>
      <c r="F572" s="37">
        <v>1</v>
      </c>
      <c r="G572" s="37" t="s">
        <v>31</v>
      </c>
      <c r="H572" s="189">
        <v>22500000</v>
      </c>
      <c r="I572" s="67">
        <v>22500000</v>
      </c>
    </row>
    <row r="573" spans="2:9" s="11" customFormat="1" x14ac:dyDescent="0.35">
      <c r="B573" s="50"/>
      <c r="C573" s="40"/>
      <c r="D573" s="113" t="s">
        <v>18</v>
      </c>
      <c r="E573" s="110" t="s">
        <v>372</v>
      </c>
      <c r="F573" s="37"/>
      <c r="G573" s="37"/>
      <c r="H573" s="37"/>
      <c r="I573" s="67"/>
    </row>
    <row r="574" spans="2:9" s="11" customFormat="1" x14ac:dyDescent="0.35">
      <c r="B574" s="50"/>
      <c r="C574" s="40"/>
      <c r="D574" s="113"/>
      <c r="E574" s="110" t="s">
        <v>373</v>
      </c>
      <c r="F574" s="37"/>
      <c r="G574" s="37"/>
      <c r="H574" s="37"/>
      <c r="I574" s="67"/>
    </row>
    <row r="575" spans="2:9" s="11" customFormat="1" x14ac:dyDescent="0.35">
      <c r="B575" s="50"/>
      <c r="C575" s="40"/>
      <c r="D575" s="113" t="s">
        <v>18</v>
      </c>
      <c r="E575" s="110" t="s">
        <v>374</v>
      </c>
      <c r="F575" s="37"/>
      <c r="G575" s="37"/>
      <c r="H575" s="37"/>
      <c r="I575" s="67"/>
    </row>
    <row r="576" spans="2:9" s="11" customFormat="1" x14ac:dyDescent="0.35">
      <c r="B576" s="50"/>
      <c r="C576" s="40"/>
      <c r="D576" s="125"/>
      <c r="E576" s="125"/>
      <c r="F576" s="37"/>
      <c r="G576" s="37"/>
      <c r="H576" s="37"/>
      <c r="I576" s="67"/>
    </row>
    <row r="577" spans="2:9" s="11" customFormat="1" x14ac:dyDescent="0.35">
      <c r="B577" s="50"/>
      <c r="C577" s="40"/>
      <c r="D577" s="326" t="s">
        <v>390</v>
      </c>
      <c r="E577" s="327"/>
      <c r="F577" s="37">
        <v>1</v>
      </c>
      <c r="G577" s="37" t="s">
        <v>113</v>
      </c>
      <c r="H577" s="189">
        <v>30000000</v>
      </c>
      <c r="I577" s="67">
        <v>30000000</v>
      </c>
    </row>
    <row r="578" spans="2:9" s="11" customFormat="1" x14ac:dyDescent="0.35">
      <c r="B578" s="50"/>
      <c r="C578" s="40"/>
      <c r="D578" s="53"/>
      <c r="E578" s="103" t="s">
        <v>375</v>
      </c>
      <c r="F578" s="37"/>
      <c r="G578" s="37"/>
      <c r="H578" s="37"/>
      <c r="I578" s="67"/>
    </row>
    <row r="579" spans="2:9" s="106" customFormat="1" x14ac:dyDescent="0.35">
      <c r="B579" s="104"/>
      <c r="C579" s="114"/>
      <c r="D579" s="118"/>
      <c r="E579" s="117" t="s">
        <v>376</v>
      </c>
      <c r="F579" s="105"/>
      <c r="G579" s="105"/>
      <c r="H579" s="105"/>
      <c r="I579" s="67"/>
    </row>
    <row r="580" spans="2:9" s="106" customFormat="1" x14ac:dyDescent="0.35">
      <c r="B580" s="104"/>
      <c r="C580" s="114"/>
      <c r="D580" s="118"/>
      <c r="E580" s="117" t="s">
        <v>377</v>
      </c>
      <c r="F580" s="105"/>
      <c r="G580" s="105"/>
      <c r="H580" s="105"/>
      <c r="I580" s="67"/>
    </row>
    <row r="581" spans="2:9" s="106" customFormat="1" x14ac:dyDescent="0.35">
      <c r="B581" s="104"/>
      <c r="C581" s="114"/>
      <c r="D581" s="118"/>
      <c r="E581" s="117" t="s">
        <v>378</v>
      </c>
      <c r="F581" s="105"/>
      <c r="G581" s="105"/>
      <c r="H581" s="105"/>
      <c r="I581" s="67"/>
    </row>
    <row r="582" spans="2:9" s="106" customFormat="1" x14ac:dyDescent="0.35">
      <c r="B582" s="104"/>
      <c r="C582" s="114"/>
      <c r="D582" s="118"/>
      <c r="E582" s="117" t="s">
        <v>379</v>
      </c>
      <c r="F582" s="105"/>
      <c r="G582" s="105"/>
      <c r="H582" s="105"/>
      <c r="I582" s="67"/>
    </row>
    <row r="583" spans="2:9" s="11" customFormat="1" ht="15" thickBot="1" x14ac:dyDescent="0.4">
      <c r="B583" s="336" t="s">
        <v>398</v>
      </c>
      <c r="C583" s="337"/>
      <c r="D583" s="337"/>
      <c r="E583" s="338"/>
      <c r="F583" s="164"/>
      <c r="G583" s="164"/>
      <c r="H583" s="163"/>
      <c r="I583" s="75">
        <v>4097086800</v>
      </c>
    </row>
    <row r="584" spans="2:9" s="11" customFormat="1" ht="15" thickBot="1" x14ac:dyDescent="0.4">
      <c r="B584" s="130" t="s">
        <v>135</v>
      </c>
      <c r="C584" s="131" t="s">
        <v>141</v>
      </c>
      <c r="D584" s="132"/>
      <c r="E584" s="133"/>
      <c r="F584" s="134"/>
      <c r="G584" s="134"/>
      <c r="H584" s="84"/>
      <c r="I584" s="82"/>
    </row>
    <row r="585" spans="2:9" s="11" customFormat="1" x14ac:dyDescent="0.35">
      <c r="B585" s="120">
        <v>27</v>
      </c>
      <c r="C585" s="85" t="s">
        <v>144</v>
      </c>
      <c r="D585" s="53"/>
      <c r="E585" s="49"/>
      <c r="F585" s="90"/>
      <c r="G585" s="90"/>
      <c r="H585" s="74"/>
      <c r="I585" s="66"/>
    </row>
    <row r="586" spans="2:9" s="11" customFormat="1" x14ac:dyDescent="0.35">
      <c r="B586" s="50"/>
      <c r="C586" s="85"/>
      <c r="D586" s="53" t="s">
        <v>18</v>
      </c>
      <c r="E586" s="49" t="s">
        <v>145</v>
      </c>
      <c r="F586" s="37">
        <v>1</v>
      </c>
      <c r="G586" s="37" t="s">
        <v>30</v>
      </c>
      <c r="H586" s="189">
        <v>381103600</v>
      </c>
      <c r="I586" s="67">
        <v>381103600</v>
      </c>
    </row>
    <row r="587" spans="2:9" s="11" customFormat="1" x14ac:dyDescent="0.35">
      <c r="B587" s="50"/>
      <c r="C587" s="85"/>
      <c r="D587" s="53" t="s">
        <v>18</v>
      </c>
      <c r="E587" s="49" t="s">
        <v>111</v>
      </c>
      <c r="F587" s="37">
        <v>3</v>
      </c>
      <c r="G587" s="37" t="s">
        <v>31</v>
      </c>
      <c r="H587" s="189">
        <v>98280000</v>
      </c>
      <c r="I587" s="67">
        <v>294840000</v>
      </c>
    </row>
    <row r="588" spans="2:9" s="11" customFormat="1" x14ac:dyDescent="0.35">
      <c r="B588" s="50"/>
      <c r="C588" s="85"/>
      <c r="D588" s="53" t="s">
        <v>18</v>
      </c>
      <c r="E588" s="49" t="s">
        <v>383</v>
      </c>
      <c r="F588" s="37">
        <v>1</v>
      </c>
      <c r="G588" s="37" t="s">
        <v>30</v>
      </c>
      <c r="H588" s="189">
        <v>221150000</v>
      </c>
      <c r="I588" s="67">
        <v>221150000</v>
      </c>
    </row>
    <row r="589" spans="2:9" s="11" customFormat="1" x14ac:dyDescent="0.35">
      <c r="B589" s="50"/>
      <c r="C589" s="85"/>
      <c r="D589" s="53" t="s">
        <v>18</v>
      </c>
      <c r="E589" s="49" t="s">
        <v>380</v>
      </c>
      <c r="F589" s="37">
        <v>1</v>
      </c>
      <c r="G589" s="37" t="s">
        <v>30</v>
      </c>
      <c r="H589" s="189">
        <v>194535000</v>
      </c>
      <c r="I589" s="67">
        <v>194535000</v>
      </c>
    </row>
    <row r="590" spans="2:9" s="11" customFormat="1" x14ac:dyDescent="0.35">
      <c r="B590" s="50"/>
      <c r="C590" s="85"/>
      <c r="D590" s="53" t="s">
        <v>18</v>
      </c>
      <c r="E590" s="49" t="s">
        <v>388</v>
      </c>
      <c r="F590" s="37">
        <v>1</v>
      </c>
      <c r="G590" s="37" t="s">
        <v>113</v>
      </c>
      <c r="H590" s="189">
        <v>666000000</v>
      </c>
      <c r="I590" s="56">
        <v>666000000</v>
      </c>
    </row>
    <row r="591" spans="2:9" s="11" customFormat="1" x14ac:dyDescent="0.35">
      <c r="B591" s="50"/>
      <c r="C591" s="85"/>
      <c r="D591" s="53"/>
      <c r="E591" s="88" t="s">
        <v>112</v>
      </c>
      <c r="F591" s="37"/>
      <c r="G591" s="37"/>
      <c r="H591" s="89"/>
      <c r="I591" s="56"/>
    </row>
    <row r="592" spans="2:9" s="11" customFormat="1" x14ac:dyDescent="0.35">
      <c r="B592" s="50"/>
      <c r="C592" s="85"/>
      <c r="D592" s="53"/>
      <c r="E592" s="88" t="s">
        <v>114</v>
      </c>
      <c r="F592" s="37"/>
      <c r="G592" s="37"/>
      <c r="H592" s="89"/>
      <c r="I592" s="56"/>
    </row>
    <row r="593" spans="2:9" s="11" customFormat="1" x14ac:dyDescent="0.35">
      <c r="B593" s="50"/>
      <c r="C593" s="85"/>
      <c r="D593" s="53"/>
      <c r="E593" s="88" t="s">
        <v>386</v>
      </c>
      <c r="F593" s="37"/>
      <c r="G593" s="37"/>
      <c r="H593" s="89"/>
      <c r="I593" s="56"/>
    </row>
    <row r="594" spans="2:9" s="11" customFormat="1" x14ac:dyDescent="0.35">
      <c r="B594" s="50"/>
      <c r="C594" s="85"/>
      <c r="D594" s="53"/>
      <c r="E594" s="88" t="s">
        <v>387</v>
      </c>
      <c r="F594" s="37"/>
      <c r="G594" s="37"/>
      <c r="H594" s="89"/>
      <c r="I594" s="56"/>
    </row>
    <row r="595" spans="2:9" s="11" customFormat="1" x14ac:dyDescent="0.35">
      <c r="B595" s="50"/>
      <c r="C595" s="85"/>
      <c r="D595" s="53" t="s">
        <v>18</v>
      </c>
      <c r="E595" s="49" t="s">
        <v>52</v>
      </c>
      <c r="F595" s="37">
        <v>3</v>
      </c>
      <c r="G595" s="37" t="s">
        <v>31</v>
      </c>
      <c r="H595" s="189">
        <v>9600000</v>
      </c>
      <c r="I595" s="56">
        <v>28800000</v>
      </c>
    </row>
    <row r="596" spans="2:9" s="11" customFormat="1" x14ac:dyDescent="0.35">
      <c r="B596" s="87"/>
      <c r="C596" s="85"/>
      <c r="D596" s="53" t="s">
        <v>18</v>
      </c>
      <c r="E596" s="49" t="s">
        <v>53</v>
      </c>
      <c r="F596" s="86">
        <v>4</v>
      </c>
      <c r="G596" s="86" t="s">
        <v>31</v>
      </c>
      <c r="H596" s="189">
        <v>15600000</v>
      </c>
      <c r="I596" s="56">
        <v>62400000</v>
      </c>
    </row>
    <row r="597" spans="2:9" s="11" customFormat="1" x14ac:dyDescent="0.35">
      <c r="B597" s="328" t="s">
        <v>399</v>
      </c>
      <c r="C597" s="329"/>
      <c r="D597" s="329"/>
      <c r="E597" s="329"/>
      <c r="F597" s="166"/>
      <c r="G597" s="166"/>
      <c r="H597" s="164"/>
      <c r="I597" s="173">
        <f>SUM(I586:I596)</f>
        <v>1848828600</v>
      </c>
    </row>
    <row r="598" spans="2:9" s="11" customFormat="1" x14ac:dyDescent="0.35">
      <c r="B598" s="330" t="s">
        <v>143</v>
      </c>
      <c r="C598" s="331"/>
      <c r="D598" s="331"/>
      <c r="E598" s="331"/>
      <c r="F598" s="168"/>
      <c r="G598" s="168"/>
      <c r="H598" s="168"/>
      <c r="I598" s="173">
        <f>I396+I583+I597</f>
        <v>20289347000</v>
      </c>
    </row>
    <row r="599" spans="2:9" x14ac:dyDescent="0.35">
      <c r="B599" s="330" t="s">
        <v>142</v>
      </c>
      <c r="C599" s="331"/>
      <c r="D599" s="331"/>
      <c r="E599" s="331"/>
      <c r="F599" s="168"/>
      <c r="G599" s="168"/>
      <c r="H599" s="168"/>
      <c r="I599" s="174">
        <f>I598*10%</f>
        <v>2028934700</v>
      </c>
    </row>
    <row r="600" spans="2:9" ht="19.5" customHeight="1" thickBot="1" x14ac:dyDescent="0.4">
      <c r="B600" s="332" t="s">
        <v>384</v>
      </c>
      <c r="C600" s="333"/>
      <c r="D600" s="333"/>
      <c r="E600" s="333"/>
      <c r="F600" s="175"/>
      <c r="G600" s="175"/>
      <c r="H600" s="175"/>
      <c r="I600" s="177">
        <f>I598+I599</f>
        <v>22318281700</v>
      </c>
    </row>
    <row r="602" spans="2:9" x14ac:dyDescent="0.35">
      <c r="H602" s="64"/>
    </row>
    <row r="603" spans="2:9" x14ac:dyDescent="0.35">
      <c r="H603" s="65"/>
    </row>
    <row r="604" spans="2:9" x14ac:dyDescent="0.35">
      <c r="H604" s="65"/>
      <c r="I604" s="57"/>
    </row>
    <row r="607" spans="2:9" x14ac:dyDescent="0.35">
      <c r="I607" s="119"/>
    </row>
  </sheetData>
  <mergeCells count="41">
    <mergeCell ref="B1:I1"/>
    <mergeCell ref="B2:I2"/>
    <mergeCell ref="B3:I3"/>
    <mergeCell ref="B396:E396"/>
    <mergeCell ref="B583:E583"/>
    <mergeCell ref="D531:E531"/>
    <mergeCell ref="D536:E536"/>
    <mergeCell ref="D540:E540"/>
    <mergeCell ref="D546:E546"/>
    <mergeCell ref="D491:E491"/>
    <mergeCell ref="D500:E500"/>
    <mergeCell ref="D517:E517"/>
    <mergeCell ref="D523:E523"/>
    <mergeCell ref="D526:E526"/>
    <mergeCell ref="C535:E535"/>
    <mergeCell ref="C399:E399"/>
    <mergeCell ref="B597:E597"/>
    <mergeCell ref="B598:E598"/>
    <mergeCell ref="B599:E599"/>
    <mergeCell ref="B600:E600"/>
    <mergeCell ref="D552:E552"/>
    <mergeCell ref="D560:E560"/>
    <mergeCell ref="D567:E567"/>
    <mergeCell ref="D572:E572"/>
    <mergeCell ref="D577:E577"/>
    <mergeCell ref="C458:E458"/>
    <mergeCell ref="C475:E475"/>
    <mergeCell ref="D482:E482"/>
    <mergeCell ref="C411:E411"/>
    <mergeCell ref="D440:E440"/>
    <mergeCell ref="D447:E447"/>
    <mergeCell ref="C426:E426"/>
    <mergeCell ref="C431:E431"/>
    <mergeCell ref="D432:E432"/>
    <mergeCell ref="D435:E435"/>
    <mergeCell ref="D453:E453"/>
    <mergeCell ref="B6:B7"/>
    <mergeCell ref="F6:G6"/>
    <mergeCell ref="C6:E7"/>
    <mergeCell ref="H6:H7"/>
    <mergeCell ref="I6:I7"/>
  </mergeCells>
  <printOptions horizontalCentered="1" verticalCentered="1"/>
  <pageMargins left="0" right="0" top="0" bottom="0" header="0" footer="0"/>
  <pageSetup paperSize="9" scale="84"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5F14-D186-4D23-A906-EFC07661F579}">
  <dimension ref="B1:J604"/>
  <sheetViews>
    <sheetView topLeftCell="A590" zoomScale="87" zoomScaleNormal="87" workbookViewId="0">
      <selection activeCell="E605" sqref="E605"/>
    </sheetView>
  </sheetViews>
  <sheetFormatPr defaultColWidth="9" defaultRowHeight="14.5" x14ac:dyDescent="0.35"/>
  <cols>
    <col min="1" max="1" width="4" style="11" customWidth="1"/>
    <col min="2" max="2" width="6.453125" style="1" customWidth="1"/>
    <col min="3" max="3" width="1.08984375" style="11" customWidth="1"/>
    <col min="4" max="4" width="4.90625" style="11" customWidth="1"/>
    <col min="5" max="5" width="78.08984375" style="11" bestFit="1" customWidth="1"/>
    <col min="6" max="6" width="6.08984375" style="1" customWidth="1"/>
    <col min="7" max="7" width="9.08984375" style="1" customWidth="1"/>
    <col min="8" max="8" width="26.08984375" style="1" customWidth="1"/>
    <col min="9" max="9" width="23.453125" style="55" customWidth="1"/>
    <col min="10" max="10" width="16.1796875" style="11" customWidth="1"/>
    <col min="11" max="16384" width="9" style="11"/>
  </cols>
  <sheetData>
    <row r="1" spans="2:9" ht="18.5" x14ac:dyDescent="0.45">
      <c r="B1" s="334" t="s">
        <v>391</v>
      </c>
      <c r="C1" s="334"/>
      <c r="D1" s="334"/>
      <c r="E1" s="334"/>
      <c r="F1" s="334"/>
      <c r="G1" s="334"/>
      <c r="H1" s="334"/>
      <c r="I1" s="334"/>
    </row>
    <row r="2" spans="2:9" ht="18.5" x14ac:dyDescent="0.45">
      <c r="B2" s="334" t="s">
        <v>392</v>
      </c>
      <c r="C2" s="334"/>
      <c r="D2" s="334"/>
      <c r="E2" s="334"/>
      <c r="F2" s="334"/>
      <c r="G2" s="334"/>
      <c r="H2" s="334"/>
      <c r="I2" s="334"/>
    </row>
    <row r="3" spans="2:9" ht="18.5" x14ac:dyDescent="0.45">
      <c r="B3" s="335" t="s">
        <v>393</v>
      </c>
      <c r="C3" s="335"/>
      <c r="D3" s="335"/>
      <c r="E3" s="335"/>
      <c r="F3" s="335"/>
      <c r="G3" s="335"/>
      <c r="H3" s="335"/>
      <c r="I3" s="335"/>
    </row>
    <row r="4" spans="2:9" ht="9.65" customHeight="1" x14ac:dyDescent="0.45">
      <c r="B4" s="275"/>
      <c r="C4" s="275"/>
      <c r="D4" s="275"/>
      <c r="E4" s="275"/>
      <c r="F4" s="275"/>
      <c r="G4" s="275"/>
      <c r="H4" s="275"/>
    </row>
    <row r="5" spans="2:9" ht="9.65" customHeight="1" thickBot="1" x14ac:dyDescent="0.4"/>
    <row r="6" spans="2:9" x14ac:dyDescent="0.35">
      <c r="B6" s="313" t="s">
        <v>0</v>
      </c>
      <c r="C6" s="317" t="s">
        <v>1</v>
      </c>
      <c r="D6" s="317"/>
      <c r="E6" s="317"/>
      <c r="F6" s="315" t="s">
        <v>2</v>
      </c>
      <c r="G6" s="316"/>
      <c r="H6" s="319" t="s">
        <v>395</v>
      </c>
      <c r="I6" s="321" t="s">
        <v>396</v>
      </c>
    </row>
    <row r="7" spans="2:9" x14ac:dyDescent="0.35">
      <c r="B7" s="314"/>
      <c r="C7" s="318"/>
      <c r="D7" s="318"/>
      <c r="E7" s="318"/>
      <c r="F7" s="3" t="s">
        <v>109</v>
      </c>
      <c r="G7" s="274" t="s">
        <v>3</v>
      </c>
      <c r="H7" s="320"/>
      <c r="I7" s="322"/>
    </row>
    <row r="8" spans="2:9" ht="15" thickBot="1" x14ac:dyDescent="0.4">
      <c r="B8" s="76" t="s">
        <v>7</v>
      </c>
      <c r="C8" s="77" t="s">
        <v>138</v>
      </c>
      <c r="D8" s="78"/>
      <c r="E8" s="79"/>
      <c r="F8" s="80"/>
      <c r="G8" s="80"/>
      <c r="H8" s="80"/>
      <c r="I8" s="81"/>
    </row>
    <row r="9" spans="2:9" x14ac:dyDescent="0.35">
      <c r="B9" s="42"/>
      <c r="C9" s="5" t="s">
        <v>9</v>
      </c>
      <c r="D9" s="43"/>
      <c r="E9" s="4"/>
      <c r="F9" s="22"/>
      <c r="G9" s="22"/>
      <c r="H9" s="22"/>
      <c r="I9" s="56"/>
    </row>
    <row r="10" spans="2:9" x14ac:dyDescent="0.35">
      <c r="B10" s="44">
        <v>1</v>
      </c>
      <c r="C10" s="12" t="s">
        <v>4</v>
      </c>
      <c r="D10" s="29"/>
      <c r="E10" s="13"/>
      <c r="F10" s="41"/>
      <c r="G10" s="41"/>
      <c r="H10" s="41"/>
      <c r="I10" s="67"/>
    </row>
    <row r="11" spans="2:9" x14ac:dyDescent="0.35">
      <c r="B11" s="45"/>
      <c r="C11" s="14"/>
      <c r="D11" s="46" t="s">
        <v>5</v>
      </c>
      <c r="E11" s="15"/>
      <c r="F11" s="22">
        <v>1</v>
      </c>
      <c r="G11" s="22" t="s">
        <v>30</v>
      </c>
      <c r="H11" s="312">
        <v>8220000000</v>
      </c>
      <c r="I11" s="56">
        <f>H11*F11</f>
        <v>8220000000</v>
      </c>
    </row>
    <row r="12" spans="2:9" ht="29" x14ac:dyDescent="0.35">
      <c r="B12" s="45"/>
      <c r="C12" s="14"/>
      <c r="D12" s="46"/>
      <c r="E12" s="16" t="s">
        <v>146</v>
      </c>
      <c r="F12" s="22"/>
      <c r="G12" s="22"/>
      <c r="H12" s="22"/>
      <c r="I12" s="56"/>
    </row>
    <row r="13" spans="2:9" ht="43.5" x14ac:dyDescent="0.35">
      <c r="B13" s="45"/>
      <c r="C13" s="14"/>
      <c r="D13" s="46"/>
      <c r="E13" s="95" t="s">
        <v>147</v>
      </c>
      <c r="F13" s="22"/>
      <c r="G13" s="22"/>
      <c r="H13" s="22"/>
      <c r="I13" s="56"/>
    </row>
    <row r="14" spans="2:9" x14ac:dyDescent="0.35">
      <c r="B14" s="45"/>
      <c r="C14" s="14"/>
      <c r="D14" s="47" t="s">
        <v>32</v>
      </c>
      <c r="E14" s="18" t="s">
        <v>6</v>
      </c>
      <c r="F14" s="22">
        <v>1</v>
      </c>
      <c r="G14" s="22" t="s">
        <v>30</v>
      </c>
      <c r="H14" s="189">
        <v>150000000</v>
      </c>
      <c r="I14" s="56">
        <f t="shared" ref="I14:I65" si="0">H14*F14</f>
        <v>150000000</v>
      </c>
    </row>
    <row r="15" spans="2:9" ht="88.5" customHeight="1" x14ac:dyDescent="0.35">
      <c r="B15" s="45"/>
      <c r="C15" s="14"/>
      <c r="D15" s="46"/>
      <c r="E15" s="17" t="s">
        <v>148</v>
      </c>
      <c r="F15" s="22"/>
      <c r="G15" s="22"/>
      <c r="H15" s="22"/>
      <c r="I15" s="56"/>
    </row>
    <row r="16" spans="2:9" ht="14.25" customHeight="1" x14ac:dyDescent="0.35">
      <c r="B16" s="45"/>
      <c r="C16" s="14"/>
      <c r="D16" s="46" t="s">
        <v>120</v>
      </c>
      <c r="E16" s="17" t="s">
        <v>134</v>
      </c>
      <c r="F16" s="22">
        <v>1</v>
      </c>
      <c r="G16" s="22" t="s">
        <v>30</v>
      </c>
      <c r="H16" s="189">
        <v>250000000</v>
      </c>
      <c r="I16" s="56">
        <f t="shared" si="0"/>
        <v>250000000</v>
      </c>
    </row>
    <row r="17" spans="2:9" x14ac:dyDescent="0.35">
      <c r="B17" s="45"/>
      <c r="C17" s="14"/>
      <c r="D17" s="46"/>
      <c r="E17" s="96" t="s">
        <v>149</v>
      </c>
      <c r="F17" s="22"/>
      <c r="G17" s="22"/>
      <c r="H17" s="22"/>
      <c r="I17" s="56"/>
    </row>
    <row r="18" spans="2:9" x14ac:dyDescent="0.35">
      <c r="B18" s="45"/>
      <c r="C18" s="14"/>
      <c r="D18" s="46"/>
      <c r="E18" s="17" t="s">
        <v>150</v>
      </c>
      <c r="F18" s="22"/>
      <c r="G18" s="22"/>
      <c r="H18" s="22"/>
      <c r="I18" s="56"/>
    </row>
    <row r="19" spans="2:9" x14ac:dyDescent="0.35">
      <c r="B19" s="45"/>
      <c r="C19" s="14"/>
      <c r="D19" s="46"/>
      <c r="E19" s="17" t="s">
        <v>151</v>
      </c>
      <c r="F19" s="22"/>
      <c r="G19" s="22"/>
      <c r="H19" s="22"/>
      <c r="I19" s="56"/>
    </row>
    <row r="20" spans="2:9" x14ac:dyDescent="0.35">
      <c r="B20" s="45"/>
      <c r="C20" s="14"/>
      <c r="D20" s="46"/>
      <c r="E20" s="17" t="s">
        <v>152</v>
      </c>
      <c r="F20" s="22"/>
      <c r="G20" s="22"/>
      <c r="H20" s="22"/>
      <c r="I20" s="56"/>
    </row>
    <row r="21" spans="2:9" x14ac:dyDescent="0.35">
      <c r="B21" s="45"/>
      <c r="C21" s="14"/>
      <c r="D21" s="46"/>
      <c r="E21" s="17" t="s">
        <v>153</v>
      </c>
      <c r="F21" s="22"/>
      <c r="G21" s="22"/>
      <c r="H21" s="22"/>
      <c r="I21" s="56"/>
    </row>
    <row r="22" spans="2:9" x14ac:dyDescent="0.35">
      <c r="B22" s="45"/>
      <c r="C22" s="14"/>
      <c r="D22" s="46"/>
      <c r="E22" s="17" t="s">
        <v>154</v>
      </c>
      <c r="F22" s="22"/>
      <c r="G22" s="22"/>
      <c r="H22" s="22"/>
      <c r="I22" s="56"/>
    </row>
    <row r="23" spans="2:9" x14ac:dyDescent="0.35">
      <c r="B23" s="45"/>
      <c r="C23" s="14"/>
      <c r="D23" s="46"/>
      <c r="E23" s="17" t="s">
        <v>155</v>
      </c>
      <c r="F23" s="22"/>
      <c r="G23" s="22"/>
      <c r="H23" s="22"/>
      <c r="I23" s="56"/>
    </row>
    <row r="24" spans="2:9" x14ac:dyDescent="0.35">
      <c r="B24" s="45"/>
      <c r="C24" s="14"/>
      <c r="D24" s="46"/>
      <c r="E24" s="17" t="s">
        <v>156</v>
      </c>
      <c r="F24" s="22"/>
      <c r="G24" s="22"/>
      <c r="H24" s="22"/>
      <c r="I24" s="56"/>
    </row>
    <row r="25" spans="2:9" x14ac:dyDescent="0.35">
      <c r="B25" s="45"/>
      <c r="C25" s="14"/>
      <c r="D25" s="46"/>
      <c r="E25" s="17" t="s">
        <v>157</v>
      </c>
      <c r="F25" s="22"/>
      <c r="G25" s="22"/>
      <c r="H25" s="22"/>
      <c r="I25" s="56"/>
    </row>
    <row r="26" spans="2:9" x14ac:dyDescent="0.35">
      <c r="B26" s="45"/>
      <c r="C26" s="14"/>
      <c r="D26" s="46"/>
      <c r="E26" s="17" t="s">
        <v>158</v>
      </c>
      <c r="F26" s="22"/>
      <c r="G26" s="22"/>
      <c r="H26" s="22"/>
      <c r="I26" s="56"/>
    </row>
    <row r="27" spans="2:9" x14ac:dyDescent="0.35">
      <c r="B27" s="45"/>
      <c r="C27" s="14"/>
      <c r="D27" s="46"/>
      <c r="E27" s="17" t="s">
        <v>159</v>
      </c>
      <c r="F27" s="22"/>
      <c r="G27" s="22"/>
      <c r="H27" s="22"/>
      <c r="I27" s="56"/>
    </row>
    <row r="28" spans="2:9" x14ac:dyDescent="0.35">
      <c r="B28" s="45"/>
      <c r="C28" s="14"/>
      <c r="D28" s="46"/>
      <c r="E28" s="17" t="s">
        <v>160</v>
      </c>
      <c r="F28" s="22"/>
      <c r="G28" s="22"/>
      <c r="H28" s="22"/>
      <c r="I28" s="56"/>
    </row>
    <row r="29" spans="2:9" x14ac:dyDescent="0.35">
      <c r="B29" s="45"/>
      <c r="C29" s="14"/>
      <c r="D29" s="46"/>
      <c r="E29" s="17" t="s">
        <v>161</v>
      </c>
      <c r="F29" s="22"/>
      <c r="G29" s="22"/>
      <c r="H29" s="22"/>
      <c r="I29" s="56"/>
    </row>
    <row r="30" spans="2:9" x14ac:dyDescent="0.35">
      <c r="B30" s="45"/>
      <c r="C30" s="14"/>
      <c r="D30" s="46"/>
      <c r="E30" s="17"/>
      <c r="F30" s="22"/>
      <c r="G30" s="22"/>
      <c r="H30" s="22"/>
      <c r="I30" s="56"/>
    </row>
    <row r="31" spans="2:9" x14ac:dyDescent="0.35">
      <c r="B31" s="45"/>
      <c r="C31" s="14"/>
      <c r="D31" s="46"/>
      <c r="E31" s="96" t="s">
        <v>162</v>
      </c>
      <c r="F31" s="22"/>
      <c r="G31" s="22"/>
      <c r="H31" s="22"/>
      <c r="I31" s="56"/>
    </row>
    <row r="32" spans="2:9" x14ac:dyDescent="0.35">
      <c r="B32" s="45"/>
      <c r="C32" s="14"/>
      <c r="D32" s="46"/>
      <c r="E32" s="17" t="s">
        <v>163</v>
      </c>
      <c r="F32" s="22"/>
      <c r="G32" s="22"/>
      <c r="H32" s="22"/>
      <c r="I32" s="56"/>
    </row>
    <row r="33" spans="2:9" x14ac:dyDescent="0.35">
      <c r="B33" s="45"/>
      <c r="C33" s="14"/>
      <c r="D33" s="46"/>
      <c r="E33" s="17" t="s">
        <v>164</v>
      </c>
      <c r="F33" s="22"/>
      <c r="G33" s="22"/>
      <c r="H33" s="22"/>
      <c r="I33" s="56"/>
    </row>
    <row r="34" spans="2:9" x14ac:dyDescent="0.35">
      <c r="B34" s="45"/>
      <c r="C34" s="14"/>
      <c r="D34" s="46"/>
      <c r="E34" s="17" t="s">
        <v>165</v>
      </c>
      <c r="F34" s="22"/>
      <c r="G34" s="22"/>
      <c r="H34" s="22"/>
      <c r="I34" s="56"/>
    </row>
    <row r="35" spans="2:9" x14ac:dyDescent="0.35">
      <c r="B35" s="45"/>
      <c r="C35" s="14"/>
      <c r="D35" s="46"/>
      <c r="E35" s="17" t="s">
        <v>166</v>
      </c>
      <c r="F35" s="22"/>
      <c r="G35" s="22"/>
      <c r="H35" s="22"/>
      <c r="I35" s="56"/>
    </row>
    <row r="36" spans="2:9" x14ac:dyDescent="0.35">
      <c r="B36" s="45"/>
      <c r="C36" s="14"/>
      <c r="D36" s="46"/>
      <c r="E36" s="17" t="s">
        <v>167</v>
      </c>
      <c r="F36" s="22"/>
      <c r="G36" s="22"/>
      <c r="H36" s="22"/>
      <c r="I36" s="56"/>
    </row>
    <row r="37" spans="2:9" x14ac:dyDescent="0.35">
      <c r="B37" s="45"/>
      <c r="C37" s="14"/>
      <c r="D37" s="46"/>
      <c r="E37" s="17" t="s">
        <v>168</v>
      </c>
      <c r="F37" s="22"/>
      <c r="G37" s="22"/>
      <c r="H37" s="22"/>
      <c r="I37" s="56"/>
    </row>
    <row r="38" spans="2:9" x14ac:dyDescent="0.35">
      <c r="B38" s="45"/>
      <c r="C38" s="14"/>
      <c r="D38" s="46"/>
      <c r="E38" s="17" t="s">
        <v>169</v>
      </c>
      <c r="F38" s="22"/>
      <c r="G38" s="22"/>
      <c r="H38" s="22"/>
      <c r="I38" s="56"/>
    </row>
    <row r="39" spans="2:9" x14ac:dyDescent="0.35">
      <c r="B39" s="45"/>
      <c r="C39" s="14"/>
      <c r="D39" s="46"/>
      <c r="E39" s="17" t="s">
        <v>170</v>
      </c>
      <c r="F39" s="22"/>
      <c r="G39" s="22"/>
      <c r="H39" s="22"/>
      <c r="I39" s="56"/>
    </row>
    <row r="40" spans="2:9" x14ac:dyDescent="0.35">
      <c r="B40" s="45"/>
      <c r="C40" s="14"/>
      <c r="D40" s="46"/>
      <c r="E40" s="17" t="s">
        <v>171</v>
      </c>
      <c r="F40" s="22"/>
      <c r="G40" s="22"/>
      <c r="H40" s="22"/>
      <c r="I40" s="56"/>
    </row>
    <row r="41" spans="2:9" x14ac:dyDescent="0.35">
      <c r="B41" s="45"/>
      <c r="C41" s="14"/>
      <c r="D41" s="46"/>
      <c r="E41" s="17" t="s">
        <v>172</v>
      </c>
      <c r="F41" s="22"/>
      <c r="G41" s="22"/>
      <c r="H41" s="22"/>
      <c r="I41" s="56"/>
    </row>
    <row r="42" spans="2:9" x14ac:dyDescent="0.35">
      <c r="B42" s="45"/>
      <c r="C42" s="14"/>
      <c r="D42" s="46"/>
      <c r="E42" s="17" t="s">
        <v>173</v>
      </c>
      <c r="F42" s="22"/>
      <c r="G42" s="22"/>
      <c r="H42" s="22"/>
      <c r="I42" s="56"/>
    </row>
    <row r="43" spans="2:9" x14ac:dyDescent="0.35">
      <c r="B43" s="45"/>
      <c r="C43" s="14"/>
      <c r="D43" s="46"/>
      <c r="E43" s="17" t="s">
        <v>174</v>
      </c>
      <c r="F43" s="22"/>
      <c r="G43" s="22"/>
      <c r="H43" s="22"/>
      <c r="I43" s="56"/>
    </row>
    <row r="44" spans="2:9" x14ac:dyDescent="0.35">
      <c r="B44" s="45"/>
      <c r="C44" s="14"/>
      <c r="D44" s="46"/>
      <c r="E44" s="17"/>
      <c r="F44" s="22"/>
      <c r="G44" s="22"/>
      <c r="H44" s="22"/>
      <c r="I44" s="56"/>
    </row>
    <row r="45" spans="2:9" x14ac:dyDescent="0.35">
      <c r="B45" s="44">
        <v>2</v>
      </c>
      <c r="C45" s="12" t="s">
        <v>33</v>
      </c>
      <c r="D45" s="28"/>
      <c r="E45" s="17"/>
      <c r="F45" s="22">
        <v>1</v>
      </c>
      <c r="G45" s="22" t="s">
        <v>30</v>
      </c>
      <c r="H45" s="189">
        <v>125000000</v>
      </c>
      <c r="I45" s="56">
        <f t="shared" si="0"/>
        <v>125000000</v>
      </c>
    </row>
    <row r="46" spans="2:9" x14ac:dyDescent="0.35">
      <c r="B46" s="44"/>
      <c r="C46" s="12"/>
      <c r="D46" s="170" t="s">
        <v>18</v>
      </c>
      <c r="E46" s="17" t="s">
        <v>175</v>
      </c>
      <c r="F46" s="22"/>
      <c r="G46" s="22"/>
      <c r="H46" s="23"/>
      <c r="I46" s="56"/>
    </row>
    <row r="47" spans="2:9" x14ac:dyDescent="0.35">
      <c r="B47" s="44"/>
      <c r="C47" s="12"/>
      <c r="D47" s="170" t="s">
        <v>18</v>
      </c>
      <c r="E47" s="17" t="s">
        <v>176</v>
      </c>
      <c r="F47" s="22"/>
      <c r="G47" s="22"/>
      <c r="H47" s="23"/>
      <c r="I47" s="56"/>
    </row>
    <row r="48" spans="2:9" x14ac:dyDescent="0.35">
      <c r="B48" s="44"/>
      <c r="C48" s="12"/>
      <c r="D48" s="170" t="s">
        <v>18</v>
      </c>
      <c r="E48" s="17" t="s">
        <v>177</v>
      </c>
      <c r="F48" s="22"/>
      <c r="G48" s="22"/>
      <c r="H48" s="23"/>
      <c r="I48" s="56"/>
    </row>
    <row r="49" spans="2:9" x14ac:dyDescent="0.35">
      <c r="B49" s="44"/>
      <c r="C49" s="12"/>
      <c r="D49" s="170" t="s">
        <v>18</v>
      </c>
      <c r="E49" s="17" t="s">
        <v>178</v>
      </c>
      <c r="F49" s="22"/>
      <c r="G49" s="22"/>
      <c r="H49" s="23"/>
      <c r="I49" s="56"/>
    </row>
    <row r="50" spans="2:9" x14ac:dyDescent="0.35">
      <c r="B50" s="44"/>
      <c r="C50" s="12"/>
      <c r="D50" s="170" t="s">
        <v>18</v>
      </c>
      <c r="E50" s="17" t="s">
        <v>179</v>
      </c>
      <c r="F50" s="22"/>
      <c r="G50" s="22"/>
      <c r="H50" s="23"/>
      <c r="I50" s="56"/>
    </row>
    <row r="51" spans="2:9" x14ac:dyDescent="0.35">
      <c r="B51" s="44"/>
      <c r="C51" s="12"/>
      <c r="D51" s="170" t="s">
        <v>18</v>
      </c>
      <c r="E51" s="17" t="s">
        <v>180</v>
      </c>
      <c r="F51" s="22"/>
      <c r="G51" s="22"/>
      <c r="H51" s="23"/>
      <c r="I51" s="56"/>
    </row>
    <row r="52" spans="2:9" x14ac:dyDescent="0.35">
      <c r="B52" s="44"/>
      <c r="C52" s="12"/>
      <c r="D52" s="170" t="s">
        <v>18</v>
      </c>
      <c r="E52" s="17" t="s">
        <v>181</v>
      </c>
      <c r="F52" s="22"/>
      <c r="G52" s="22"/>
      <c r="H52" s="23"/>
      <c r="I52" s="56"/>
    </row>
    <row r="53" spans="2:9" x14ac:dyDescent="0.35">
      <c r="B53" s="44"/>
      <c r="C53" s="12"/>
      <c r="D53" s="170" t="s">
        <v>18</v>
      </c>
      <c r="E53" s="17" t="s">
        <v>182</v>
      </c>
      <c r="F53" s="22"/>
      <c r="G53" s="22"/>
      <c r="H53" s="23"/>
      <c r="I53" s="56"/>
    </row>
    <row r="54" spans="2:9" x14ac:dyDescent="0.35">
      <c r="B54" s="44"/>
      <c r="C54" s="12"/>
      <c r="D54" s="170" t="s">
        <v>18</v>
      </c>
      <c r="E54" s="17" t="s">
        <v>183</v>
      </c>
      <c r="F54" s="22"/>
      <c r="G54" s="22"/>
      <c r="H54" s="23"/>
      <c r="I54" s="56"/>
    </row>
    <row r="55" spans="2:9" x14ac:dyDescent="0.35">
      <c r="B55" s="44"/>
      <c r="C55" s="12"/>
      <c r="D55" s="170" t="s">
        <v>18</v>
      </c>
      <c r="E55" s="17" t="s">
        <v>184</v>
      </c>
      <c r="F55" s="22"/>
      <c r="G55" s="22"/>
      <c r="H55" s="23"/>
      <c r="I55" s="56"/>
    </row>
    <row r="56" spans="2:9" x14ac:dyDescent="0.35">
      <c r="B56" s="44"/>
      <c r="C56" s="12"/>
      <c r="D56" s="170" t="s">
        <v>18</v>
      </c>
      <c r="E56" s="17" t="s">
        <v>185</v>
      </c>
      <c r="F56" s="22"/>
      <c r="G56" s="22"/>
      <c r="H56" s="23"/>
      <c r="I56" s="56"/>
    </row>
    <row r="57" spans="2:9" x14ac:dyDescent="0.35">
      <c r="B57" s="44"/>
      <c r="C57" s="12"/>
      <c r="D57" s="170" t="s">
        <v>18</v>
      </c>
      <c r="E57" s="17" t="s">
        <v>186</v>
      </c>
      <c r="F57" s="22"/>
      <c r="G57" s="22"/>
      <c r="H57" s="23"/>
      <c r="I57" s="56"/>
    </row>
    <row r="58" spans="2:9" x14ac:dyDescent="0.35">
      <c r="B58" s="45"/>
      <c r="C58" s="14"/>
      <c r="D58" s="27"/>
      <c r="E58" s="17"/>
      <c r="F58" s="22"/>
      <c r="G58" s="22"/>
      <c r="H58" s="22"/>
      <c r="I58" s="56"/>
    </row>
    <row r="59" spans="2:9" x14ac:dyDescent="0.35">
      <c r="B59" s="45"/>
      <c r="C59" s="19" t="s">
        <v>10</v>
      </c>
      <c r="D59" s="27"/>
      <c r="E59" s="15"/>
      <c r="F59" s="22"/>
      <c r="G59" s="22"/>
      <c r="H59" s="25"/>
      <c r="I59" s="56"/>
    </row>
    <row r="60" spans="2:9" x14ac:dyDescent="0.35">
      <c r="B60" s="44">
        <v>3</v>
      </c>
      <c r="C60" s="12" t="s">
        <v>8</v>
      </c>
      <c r="D60" s="29"/>
      <c r="E60" s="15"/>
      <c r="F60" s="22">
        <v>1</v>
      </c>
      <c r="G60" s="22" t="s">
        <v>30</v>
      </c>
      <c r="H60" s="189">
        <v>150000000</v>
      </c>
      <c r="I60" s="56">
        <f t="shared" si="0"/>
        <v>150000000</v>
      </c>
    </row>
    <row r="61" spans="2:9" x14ac:dyDescent="0.35">
      <c r="B61" s="44"/>
      <c r="C61" s="12"/>
      <c r="D61" s="170" t="s">
        <v>18</v>
      </c>
      <c r="E61" s="98" t="s">
        <v>187</v>
      </c>
      <c r="F61" s="22"/>
      <c r="G61" s="22"/>
      <c r="H61" s="22"/>
      <c r="I61" s="56"/>
    </row>
    <row r="62" spans="2:9" x14ac:dyDescent="0.35">
      <c r="B62" s="44"/>
      <c r="C62" s="12"/>
      <c r="D62" s="170" t="s">
        <v>18</v>
      </c>
      <c r="E62" s="98" t="s">
        <v>188</v>
      </c>
      <c r="F62" s="22"/>
      <c r="G62" s="22"/>
      <c r="H62" s="22"/>
      <c r="I62" s="56"/>
    </row>
    <row r="63" spans="2:9" x14ac:dyDescent="0.35">
      <c r="B63" s="45"/>
      <c r="C63" s="14"/>
      <c r="D63" s="171" t="s">
        <v>18</v>
      </c>
      <c r="E63" s="98" t="s">
        <v>189</v>
      </c>
      <c r="F63" s="22"/>
      <c r="G63" s="22"/>
      <c r="H63" s="22"/>
      <c r="I63" s="56"/>
    </row>
    <row r="64" spans="2:9" x14ac:dyDescent="0.35">
      <c r="B64" s="45"/>
      <c r="C64" s="14"/>
      <c r="D64" s="27"/>
      <c r="E64" s="15"/>
      <c r="F64" s="22"/>
      <c r="G64" s="22"/>
      <c r="H64" s="22"/>
      <c r="I64" s="56"/>
    </row>
    <row r="65" spans="2:9" x14ac:dyDescent="0.35">
      <c r="B65" s="44">
        <v>4</v>
      </c>
      <c r="C65" s="12" t="s">
        <v>11</v>
      </c>
      <c r="D65" s="29"/>
      <c r="E65" s="13"/>
      <c r="F65" s="22">
        <v>1</v>
      </c>
      <c r="G65" s="22" t="s">
        <v>30</v>
      </c>
      <c r="H65" s="189">
        <v>150000000</v>
      </c>
      <c r="I65" s="56">
        <f t="shared" si="0"/>
        <v>150000000</v>
      </c>
    </row>
    <row r="66" spans="2:9" ht="29" x14ac:dyDescent="0.35">
      <c r="B66" s="45"/>
      <c r="C66" s="14"/>
      <c r="D66" s="27"/>
      <c r="E66" s="99" t="s">
        <v>190</v>
      </c>
      <c r="F66" s="22"/>
      <c r="G66" s="22"/>
      <c r="H66" s="22"/>
      <c r="I66" s="56"/>
    </row>
    <row r="67" spans="2:9" x14ac:dyDescent="0.35">
      <c r="B67" s="45"/>
      <c r="C67" s="14"/>
      <c r="D67" s="27"/>
      <c r="E67" s="99" t="s">
        <v>191</v>
      </c>
      <c r="F67" s="22"/>
      <c r="G67" s="22"/>
      <c r="H67" s="22"/>
      <c r="I67" s="56"/>
    </row>
    <row r="68" spans="2:9" x14ac:dyDescent="0.35">
      <c r="B68" s="45"/>
      <c r="C68" s="14"/>
      <c r="D68" s="27"/>
      <c r="E68" s="20" t="s">
        <v>192</v>
      </c>
      <c r="F68" s="22"/>
      <c r="G68" s="22"/>
      <c r="H68" s="22"/>
      <c r="I68" s="56"/>
    </row>
    <row r="69" spans="2:9" x14ac:dyDescent="0.35">
      <c r="B69" s="45"/>
      <c r="C69" s="14"/>
      <c r="D69" s="27"/>
      <c r="E69" s="20" t="s">
        <v>193</v>
      </c>
      <c r="F69" s="22"/>
      <c r="G69" s="22"/>
      <c r="H69" s="22"/>
      <c r="I69" s="56"/>
    </row>
    <row r="70" spans="2:9" x14ac:dyDescent="0.35">
      <c r="B70" s="45"/>
      <c r="C70" s="14"/>
      <c r="D70" s="27"/>
      <c r="E70" s="20" t="s">
        <v>194</v>
      </c>
      <c r="F70" s="22"/>
      <c r="G70" s="22"/>
      <c r="H70" s="22"/>
      <c r="I70" s="56"/>
    </row>
    <row r="71" spans="2:9" ht="29" x14ac:dyDescent="0.35">
      <c r="B71" s="45"/>
      <c r="C71" s="14"/>
      <c r="D71" s="27"/>
      <c r="E71" s="20" t="s">
        <v>195</v>
      </c>
      <c r="F71" s="22"/>
      <c r="G71" s="22"/>
      <c r="H71" s="22"/>
      <c r="I71" s="56"/>
    </row>
    <row r="72" spans="2:9" ht="29" x14ac:dyDescent="0.35">
      <c r="B72" s="45"/>
      <c r="C72" s="14"/>
      <c r="D72" s="27"/>
      <c r="E72" s="20" t="s">
        <v>196</v>
      </c>
      <c r="F72" s="22"/>
      <c r="G72" s="22"/>
      <c r="H72" s="22"/>
      <c r="I72" s="56"/>
    </row>
    <row r="73" spans="2:9" ht="29" x14ac:dyDescent="0.35">
      <c r="B73" s="45"/>
      <c r="C73" s="14"/>
      <c r="D73" s="27"/>
      <c r="E73" s="20" t="s">
        <v>197</v>
      </c>
      <c r="F73" s="22"/>
      <c r="G73" s="22"/>
      <c r="H73" s="22"/>
      <c r="I73" s="56"/>
    </row>
    <row r="74" spans="2:9" x14ac:dyDescent="0.35">
      <c r="B74" s="45"/>
      <c r="C74" s="14"/>
      <c r="D74" s="27"/>
      <c r="E74" s="20" t="s">
        <v>198</v>
      </c>
      <c r="F74" s="22"/>
      <c r="G74" s="22"/>
      <c r="H74" s="22"/>
      <c r="I74" s="56"/>
    </row>
    <row r="75" spans="2:9" x14ac:dyDescent="0.35">
      <c r="B75" s="45"/>
      <c r="C75" s="14"/>
      <c r="D75" s="27"/>
      <c r="E75" s="20" t="s">
        <v>199</v>
      </c>
      <c r="F75" s="22"/>
      <c r="G75" s="22"/>
      <c r="H75" s="22"/>
      <c r="I75" s="56"/>
    </row>
    <row r="76" spans="2:9" x14ac:dyDescent="0.35">
      <c r="B76" s="45"/>
      <c r="C76" s="14"/>
      <c r="D76" s="27"/>
      <c r="E76" s="20" t="s">
        <v>200</v>
      </c>
      <c r="F76" s="22"/>
      <c r="G76" s="22"/>
      <c r="H76" s="22"/>
      <c r="I76" s="56"/>
    </row>
    <row r="77" spans="2:9" x14ac:dyDescent="0.35">
      <c r="B77" s="45"/>
      <c r="C77" s="14"/>
      <c r="D77" s="27"/>
      <c r="E77" s="20" t="s">
        <v>201</v>
      </c>
      <c r="F77" s="22"/>
      <c r="G77" s="22"/>
      <c r="H77" s="22"/>
      <c r="I77" s="56"/>
    </row>
    <row r="78" spans="2:9" x14ac:dyDescent="0.35">
      <c r="B78" s="45"/>
      <c r="C78" s="14"/>
      <c r="D78" s="27"/>
      <c r="E78" s="20" t="s">
        <v>202</v>
      </c>
      <c r="F78" s="22"/>
      <c r="G78" s="22"/>
      <c r="H78" s="22"/>
      <c r="I78" s="56"/>
    </row>
    <row r="79" spans="2:9" x14ac:dyDescent="0.35">
      <c r="B79" s="45"/>
      <c r="C79" s="14"/>
      <c r="D79" s="27"/>
      <c r="E79" s="20" t="s">
        <v>203</v>
      </c>
      <c r="F79" s="22"/>
      <c r="G79" s="22"/>
      <c r="H79" s="22"/>
      <c r="I79" s="56"/>
    </row>
    <row r="80" spans="2:9" x14ac:dyDescent="0.35">
      <c r="B80" s="45"/>
      <c r="C80" s="14"/>
      <c r="D80" s="27"/>
      <c r="E80" s="20" t="s">
        <v>204</v>
      </c>
      <c r="F80" s="22"/>
      <c r="G80" s="22"/>
      <c r="H80" s="22"/>
      <c r="I80" s="56"/>
    </row>
    <row r="81" spans="2:9" x14ac:dyDescent="0.35">
      <c r="B81" s="45"/>
      <c r="C81" s="14"/>
      <c r="D81" s="27"/>
      <c r="E81" s="20" t="s">
        <v>205</v>
      </c>
      <c r="F81" s="22"/>
      <c r="G81" s="22"/>
      <c r="H81" s="22"/>
      <c r="I81" s="56"/>
    </row>
    <row r="82" spans="2:9" x14ac:dyDescent="0.35">
      <c r="B82" s="45"/>
      <c r="C82" s="14"/>
      <c r="D82" s="27"/>
      <c r="E82" s="20" t="s">
        <v>206</v>
      </c>
      <c r="F82" s="22"/>
      <c r="G82" s="22"/>
      <c r="H82" s="22"/>
      <c r="I82" s="56"/>
    </row>
    <row r="83" spans="2:9" x14ac:dyDescent="0.35">
      <c r="B83" s="45"/>
      <c r="C83" s="14"/>
      <c r="D83" s="27"/>
      <c r="E83" s="20" t="s">
        <v>207</v>
      </c>
      <c r="F83" s="22"/>
      <c r="G83" s="22"/>
      <c r="H83" s="22"/>
      <c r="I83" s="56"/>
    </row>
    <row r="84" spans="2:9" x14ac:dyDescent="0.35">
      <c r="B84" s="45"/>
      <c r="C84" s="14"/>
      <c r="D84" s="27"/>
      <c r="E84" s="20" t="s">
        <v>208</v>
      </c>
      <c r="F84" s="22"/>
      <c r="G84" s="22"/>
      <c r="H84" s="22"/>
      <c r="I84" s="56"/>
    </row>
    <row r="85" spans="2:9" x14ac:dyDescent="0.35">
      <c r="B85" s="45"/>
      <c r="C85" s="14"/>
      <c r="D85" s="27"/>
      <c r="E85" s="20" t="s">
        <v>209</v>
      </c>
      <c r="F85" s="22"/>
      <c r="G85" s="22"/>
      <c r="H85" s="22"/>
      <c r="I85" s="56"/>
    </row>
    <row r="86" spans="2:9" x14ac:dyDescent="0.35">
      <c r="B86" s="45"/>
      <c r="C86" s="14"/>
      <c r="D86" s="27"/>
      <c r="E86" s="20" t="s">
        <v>210</v>
      </c>
      <c r="F86" s="22"/>
      <c r="G86" s="22"/>
      <c r="H86" s="22"/>
      <c r="I86" s="56"/>
    </row>
    <row r="87" spans="2:9" x14ac:dyDescent="0.35">
      <c r="B87" s="45"/>
      <c r="C87" s="14"/>
      <c r="D87" s="27"/>
      <c r="E87" s="20" t="s">
        <v>211</v>
      </c>
      <c r="F87" s="22"/>
      <c r="G87" s="22"/>
      <c r="H87" s="22"/>
      <c r="I87" s="56"/>
    </row>
    <row r="88" spans="2:9" x14ac:dyDescent="0.35">
      <c r="B88" s="45"/>
      <c r="C88" s="14"/>
      <c r="D88" s="27"/>
      <c r="E88" s="20" t="s">
        <v>212</v>
      </c>
      <c r="F88" s="22"/>
      <c r="G88" s="22"/>
      <c r="H88" s="22"/>
      <c r="I88" s="56"/>
    </row>
    <row r="89" spans="2:9" x14ac:dyDescent="0.35">
      <c r="B89" s="45"/>
      <c r="C89" s="14"/>
      <c r="D89" s="27"/>
      <c r="E89" s="20" t="s">
        <v>213</v>
      </c>
      <c r="F89" s="22"/>
      <c r="G89" s="22"/>
      <c r="H89" s="22"/>
      <c r="I89" s="56"/>
    </row>
    <row r="90" spans="2:9" x14ac:dyDescent="0.35">
      <c r="B90" s="45"/>
      <c r="C90" s="14"/>
      <c r="D90" s="27"/>
      <c r="E90" s="20" t="s">
        <v>214</v>
      </c>
      <c r="F90" s="22"/>
      <c r="G90" s="22"/>
      <c r="H90" s="22"/>
      <c r="I90" s="56"/>
    </row>
    <row r="91" spans="2:9" x14ac:dyDescent="0.35">
      <c r="B91" s="45"/>
      <c r="C91" s="14"/>
      <c r="D91" s="27"/>
      <c r="E91" s="20" t="s">
        <v>215</v>
      </c>
      <c r="F91" s="22"/>
      <c r="G91" s="22"/>
      <c r="H91" s="22"/>
      <c r="I91" s="56"/>
    </row>
    <row r="92" spans="2:9" x14ac:dyDescent="0.35">
      <c r="B92" s="45"/>
      <c r="C92" s="14"/>
      <c r="D92" s="27"/>
      <c r="E92" s="20" t="s">
        <v>216</v>
      </c>
      <c r="F92" s="22"/>
      <c r="G92" s="22"/>
      <c r="H92" s="22"/>
      <c r="I92" s="56"/>
    </row>
    <row r="93" spans="2:9" x14ac:dyDescent="0.35">
      <c r="B93" s="45"/>
      <c r="C93" s="14"/>
      <c r="D93" s="27"/>
      <c r="E93" s="20" t="s">
        <v>217</v>
      </c>
      <c r="F93" s="22"/>
      <c r="G93" s="22"/>
      <c r="H93" s="22"/>
      <c r="I93" s="56"/>
    </row>
    <row r="94" spans="2:9" x14ac:dyDescent="0.35">
      <c r="B94" s="45"/>
      <c r="C94" s="14"/>
      <c r="D94" s="27"/>
      <c r="E94" s="20" t="s">
        <v>218</v>
      </c>
      <c r="F94" s="22"/>
      <c r="G94" s="22"/>
      <c r="H94" s="22"/>
      <c r="I94" s="56"/>
    </row>
    <row r="95" spans="2:9" x14ac:dyDescent="0.35">
      <c r="B95" s="45"/>
      <c r="C95" s="14"/>
      <c r="D95" s="27"/>
      <c r="E95" s="20" t="s">
        <v>219</v>
      </c>
      <c r="F95" s="22"/>
      <c r="G95" s="22"/>
      <c r="H95" s="22"/>
      <c r="I95" s="56"/>
    </row>
    <row r="96" spans="2:9" x14ac:dyDescent="0.35">
      <c r="B96" s="45"/>
      <c r="C96" s="14"/>
      <c r="D96" s="27"/>
      <c r="E96" s="20" t="s">
        <v>220</v>
      </c>
      <c r="F96" s="22"/>
      <c r="G96" s="22"/>
      <c r="H96" s="22"/>
      <c r="I96" s="56"/>
    </row>
    <row r="97" spans="2:9" ht="29" x14ac:dyDescent="0.35">
      <c r="B97" s="45"/>
      <c r="C97" s="14"/>
      <c r="D97" s="27"/>
      <c r="E97" s="20" t="s">
        <v>221</v>
      </c>
      <c r="F97" s="22"/>
      <c r="G97" s="22"/>
      <c r="H97" s="22"/>
      <c r="I97" s="56"/>
    </row>
    <row r="98" spans="2:9" x14ac:dyDescent="0.35">
      <c r="B98" s="45"/>
      <c r="C98" s="14"/>
      <c r="D98" s="27"/>
      <c r="E98" s="20" t="s">
        <v>222</v>
      </c>
      <c r="F98" s="22"/>
      <c r="G98" s="22"/>
      <c r="H98" s="22"/>
      <c r="I98" s="56"/>
    </row>
    <row r="99" spans="2:9" x14ac:dyDescent="0.35">
      <c r="B99" s="45"/>
      <c r="C99" s="14"/>
      <c r="D99" s="27"/>
      <c r="E99" s="20" t="s">
        <v>223</v>
      </c>
      <c r="F99" s="22"/>
      <c r="G99" s="22"/>
      <c r="H99" s="22"/>
      <c r="I99" s="56"/>
    </row>
    <row r="100" spans="2:9" x14ac:dyDescent="0.35">
      <c r="B100" s="45"/>
      <c r="C100" s="14"/>
      <c r="D100" s="27"/>
      <c r="E100" s="20" t="s">
        <v>224</v>
      </c>
      <c r="F100" s="22"/>
      <c r="G100" s="22"/>
      <c r="H100" s="22"/>
      <c r="I100" s="56"/>
    </row>
    <row r="101" spans="2:9" x14ac:dyDescent="0.35">
      <c r="B101" s="45"/>
      <c r="C101" s="14"/>
      <c r="D101" s="27"/>
      <c r="E101" s="20" t="s">
        <v>225</v>
      </c>
      <c r="F101" s="22"/>
      <c r="G101" s="22"/>
      <c r="H101" s="22"/>
      <c r="I101" s="56"/>
    </row>
    <row r="102" spans="2:9" x14ac:dyDescent="0.35">
      <c r="B102" s="45"/>
      <c r="C102" s="14"/>
      <c r="D102" s="27"/>
      <c r="E102" s="20" t="s">
        <v>226</v>
      </c>
      <c r="F102" s="22"/>
      <c r="G102" s="22"/>
      <c r="H102" s="22"/>
      <c r="I102" s="56"/>
    </row>
    <row r="103" spans="2:9" x14ac:dyDescent="0.35">
      <c r="B103" s="45"/>
      <c r="C103" s="14"/>
      <c r="D103" s="27"/>
      <c r="E103" s="20" t="s">
        <v>227</v>
      </c>
      <c r="F103" s="22"/>
      <c r="G103" s="22"/>
      <c r="H103" s="22"/>
      <c r="I103" s="56"/>
    </row>
    <row r="104" spans="2:9" x14ac:dyDescent="0.35">
      <c r="B104" s="45"/>
      <c r="C104" s="14"/>
      <c r="D104" s="27"/>
      <c r="E104" s="20" t="s">
        <v>228</v>
      </c>
      <c r="F104" s="22"/>
      <c r="G104" s="22"/>
      <c r="H104" s="22"/>
      <c r="I104" s="56"/>
    </row>
    <row r="105" spans="2:9" ht="47" customHeight="1" x14ac:dyDescent="0.35">
      <c r="B105" s="45"/>
      <c r="C105" s="14"/>
      <c r="D105" s="27"/>
      <c r="E105" s="20" t="s">
        <v>229</v>
      </c>
      <c r="F105" s="22"/>
      <c r="G105" s="22"/>
      <c r="H105" s="22"/>
      <c r="I105" s="56"/>
    </row>
    <row r="106" spans="2:9" ht="14.5" customHeight="1" x14ac:dyDescent="0.35">
      <c r="B106" s="45"/>
      <c r="C106" s="14"/>
      <c r="D106" s="27"/>
      <c r="E106" s="20"/>
      <c r="F106" s="22"/>
      <c r="G106" s="22"/>
      <c r="H106" s="22"/>
      <c r="I106" s="56"/>
    </row>
    <row r="107" spans="2:9" x14ac:dyDescent="0.35">
      <c r="B107" s="44">
        <v>5</v>
      </c>
      <c r="C107" s="12" t="s">
        <v>57</v>
      </c>
      <c r="D107" s="29"/>
      <c r="E107" s="13"/>
      <c r="F107" s="22">
        <v>7</v>
      </c>
      <c r="G107" s="22" t="s">
        <v>30</v>
      </c>
      <c r="H107" s="277">
        <v>70000000</v>
      </c>
      <c r="I107" s="56">
        <f t="shared" ref="I107:I133" si="1">H107*F107</f>
        <v>490000000</v>
      </c>
    </row>
    <row r="108" spans="2:9" ht="58" x14ac:dyDescent="0.35">
      <c r="B108" s="45"/>
      <c r="C108" s="14"/>
      <c r="D108" s="27"/>
      <c r="E108" s="20" t="s">
        <v>230</v>
      </c>
      <c r="F108" s="22"/>
      <c r="G108" s="22"/>
      <c r="H108" s="22"/>
      <c r="I108" s="56"/>
    </row>
    <row r="109" spans="2:9" x14ac:dyDescent="0.35">
      <c r="B109" s="45"/>
      <c r="C109" s="14"/>
      <c r="D109" s="27"/>
      <c r="E109" s="15"/>
      <c r="F109" s="22"/>
      <c r="G109" s="22"/>
      <c r="H109" s="22"/>
      <c r="I109" s="56"/>
    </row>
    <row r="110" spans="2:9" x14ac:dyDescent="0.35">
      <c r="B110" s="44">
        <v>6</v>
      </c>
      <c r="C110" s="12" t="s">
        <v>110</v>
      </c>
      <c r="D110" s="29"/>
      <c r="E110" s="13"/>
      <c r="F110" s="22">
        <v>1</v>
      </c>
      <c r="G110" s="22" t="s">
        <v>30</v>
      </c>
      <c r="H110" s="189">
        <v>105000000</v>
      </c>
      <c r="I110" s="56">
        <f t="shared" si="1"/>
        <v>105000000</v>
      </c>
    </row>
    <row r="111" spans="2:9" x14ac:dyDescent="0.35">
      <c r="B111" s="44"/>
      <c r="C111" s="12"/>
      <c r="D111" s="171" t="s">
        <v>18</v>
      </c>
      <c r="E111" s="100" t="s">
        <v>231</v>
      </c>
      <c r="F111" s="22"/>
      <c r="G111" s="22"/>
      <c r="H111" s="22"/>
      <c r="I111" s="56"/>
    </row>
    <row r="112" spans="2:9" x14ac:dyDescent="0.35">
      <c r="B112" s="44"/>
      <c r="C112" s="12"/>
      <c r="D112" s="171" t="s">
        <v>18</v>
      </c>
      <c r="E112" s="101" t="s">
        <v>232</v>
      </c>
      <c r="F112" s="22"/>
      <c r="G112" s="22"/>
      <c r="H112" s="22"/>
      <c r="I112" s="56"/>
    </row>
    <row r="113" spans="2:9" x14ac:dyDescent="0.35">
      <c r="B113" s="44"/>
      <c r="C113" s="12"/>
      <c r="D113" s="171" t="s">
        <v>18</v>
      </c>
      <c r="E113" s="101" t="s">
        <v>233</v>
      </c>
      <c r="F113" s="22"/>
      <c r="G113" s="22"/>
      <c r="H113" s="22"/>
      <c r="I113" s="56"/>
    </row>
    <row r="114" spans="2:9" x14ac:dyDescent="0.35">
      <c r="B114" s="44"/>
      <c r="C114" s="12"/>
      <c r="D114" s="171" t="s">
        <v>18</v>
      </c>
      <c r="E114" s="101" t="s">
        <v>234</v>
      </c>
      <c r="F114" s="22"/>
      <c r="G114" s="22"/>
      <c r="H114" s="22"/>
      <c r="I114" s="56"/>
    </row>
    <row r="115" spans="2:9" x14ac:dyDescent="0.35">
      <c r="B115" s="44"/>
      <c r="C115" s="12"/>
      <c r="D115" s="171" t="s">
        <v>18</v>
      </c>
      <c r="E115" s="101" t="s">
        <v>235</v>
      </c>
      <c r="F115" s="22"/>
      <c r="G115" s="22"/>
      <c r="H115" s="22"/>
      <c r="I115" s="56"/>
    </row>
    <row r="116" spans="2:9" x14ac:dyDescent="0.35">
      <c r="B116" s="44"/>
      <c r="C116" s="12"/>
      <c r="D116" s="171" t="s">
        <v>18</v>
      </c>
      <c r="E116" s="100" t="s">
        <v>236</v>
      </c>
      <c r="F116" s="22"/>
      <c r="G116" s="22"/>
      <c r="H116" s="22"/>
      <c r="I116" s="56"/>
    </row>
    <row r="117" spans="2:9" x14ac:dyDescent="0.35">
      <c r="B117" s="44"/>
      <c r="C117" s="12"/>
      <c r="D117" s="171" t="s">
        <v>18</v>
      </c>
      <c r="E117" s="100" t="s">
        <v>237</v>
      </c>
      <c r="F117" s="22"/>
      <c r="G117" s="22"/>
      <c r="H117" s="22"/>
      <c r="I117" s="56"/>
    </row>
    <row r="118" spans="2:9" x14ac:dyDescent="0.35">
      <c r="B118" s="44"/>
      <c r="C118" s="12"/>
      <c r="D118" s="171" t="s">
        <v>18</v>
      </c>
      <c r="E118" s="100" t="s">
        <v>238</v>
      </c>
      <c r="F118" s="22"/>
      <c r="G118" s="22"/>
      <c r="H118" s="22"/>
      <c r="I118" s="56"/>
    </row>
    <row r="119" spans="2:9" x14ac:dyDescent="0.35">
      <c r="B119" s="44"/>
      <c r="C119" s="12"/>
      <c r="D119" s="171" t="s">
        <v>18</v>
      </c>
      <c r="E119" s="100" t="s">
        <v>239</v>
      </c>
      <c r="F119" s="22"/>
      <c r="G119" s="22"/>
      <c r="H119" s="22"/>
      <c r="I119" s="56"/>
    </row>
    <row r="120" spans="2:9" x14ac:dyDescent="0.35">
      <c r="B120" s="44"/>
      <c r="C120" s="12"/>
      <c r="D120" s="171" t="s">
        <v>18</v>
      </c>
      <c r="E120" s="100" t="s">
        <v>240</v>
      </c>
      <c r="F120" s="22"/>
      <c r="G120" s="22"/>
      <c r="H120" s="22"/>
      <c r="I120" s="56"/>
    </row>
    <row r="121" spans="2:9" x14ac:dyDescent="0.35">
      <c r="B121" s="44"/>
      <c r="C121" s="12"/>
      <c r="D121" s="171" t="s">
        <v>18</v>
      </c>
      <c r="E121" s="100" t="s">
        <v>241</v>
      </c>
      <c r="F121" s="22"/>
      <c r="G121" s="22"/>
      <c r="H121" s="22"/>
      <c r="I121" s="56"/>
    </row>
    <row r="122" spans="2:9" x14ac:dyDescent="0.35">
      <c r="B122" s="44"/>
      <c r="C122" s="12"/>
      <c r="D122" s="171" t="s">
        <v>18</v>
      </c>
      <c r="E122" s="100" t="s">
        <v>242</v>
      </c>
      <c r="F122" s="22"/>
      <c r="G122" s="22"/>
      <c r="H122" s="22"/>
      <c r="I122" s="56"/>
    </row>
    <row r="123" spans="2:9" x14ac:dyDescent="0.35">
      <c r="B123" s="44"/>
      <c r="C123" s="12"/>
      <c r="D123" s="171" t="s">
        <v>18</v>
      </c>
      <c r="E123" s="18" t="s">
        <v>243</v>
      </c>
      <c r="F123" s="22"/>
      <c r="G123" s="22"/>
      <c r="H123" s="22"/>
      <c r="I123" s="56"/>
    </row>
    <row r="124" spans="2:9" x14ac:dyDescent="0.35">
      <c r="B124" s="45"/>
      <c r="C124" s="14"/>
      <c r="D124" s="27"/>
      <c r="E124" s="15"/>
      <c r="F124" s="22"/>
      <c r="G124" s="22"/>
      <c r="H124" s="22"/>
      <c r="I124" s="56"/>
    </row>
    <row r="125" spans="2:9" x14ac:dyDescent="0.35">
      <c r="B125" s="44">
        <v>7</v>
      </c>
      <c r="C125" s="12" t="s">
        <v>12</v>
      </c>
      <c r="D125" s="29"/>
      <c r="E125" s="13"/>
      <c r="F125" s="22">
        <v>1</v>
      </c>
      <c r="G125" s="22" t="s">
        <v>30</v>
      </c>
      <c r="H125" s="189">
        <v>105000000</v>
      </c>
      <c r="I125" s="56">
        <f t="shared" si="1"/>
        <v>105000000</v>
      </c>
    </row>
    <row r="126" spans="2:9" x14ac:dyDescent="0.35">
      <c r="B126" s="44"/>
      <c r="C126" s="12"/>
      <c r="D126" s="171" t="s">
        <v>18</v>
      </c>
      <c r="E126" s="21" t="s">
        <v>244</v>
      </c>
      <c r="F126" s="22"/>
      <c r="G126" s="22"/>
      <c r="H126" s="22"/>
      <c r="I126" s="56"/>
    </row>
    <row r="127" spans="2:9" x14ac:dyDescent="0.35">
      <c r="B127" s="44"/>
      <c r="C127" s="12"/>
      <c r="D127" s="171" t="s">
        <v>18</v>
      </c>
      <c r="E127" s="21" t="s">
        <v>245</v>
      </c>
      <c r="F127" s="22"/>
      <c r="G127" s="22"/>
      <c r="H127" s="22"/>
      <c r="I127" s="56"/>
    </row>
    <row r="128" spans="2:9" x14ac:dyDescent="0.35">
      <c r="B128" s="44"/>
      <c r="C128" s="12"/>
      <c r="D128" s="171" t="s">
        <v>18</v>
      </c>
      <c r="E128" s="21" t="s">
        <v>246</v>
      </c>
      <c r="F128" s="22"/>
      <c r="G128" s="22"/>
      <c r="H128" s="22"/>
      <c r="I128" s="56"/>
    </row>
    <row r="129" spans="2:9" x14ac:dyDescent="0.35">
      <c r="B129" s="44"/>
      <c r="C129" s="12"/>
      <c r="D129" s="171" t="s">
        <v>18</v>
      </c>
      <c r="E129" s="21" t="s">
        <v>247</v>
      </c>
      <c r="F129" s="22"/>
      <c r="G129" s="22"/>
      <c r="H129" s="22"/>
      <c r="I129" s="56"/>
    </row>
    <row r="130" spans="2:9" x14ac:dyDescent="0.35">
      <c r="B130" s="44"/>
      <c r="C130" s="12"/>
      <c r="D130" s="171" t="s">
        <v>18</v>
      </c>
      <c r="E130" s="21" t="s">
        <v>235</v>
      </c>
      <c r="F130" s="22"/>
      <c r="G130" s="22"/>
      <c r="H130" s="22"/>
      <c r="I130" s="56"/>
    </row>
    <row r="131" spans="2:9" x14ac:dyDescent="0.35">
      <c r="B131" s="44"/>
      <c r="C131" s="12"/>
      <c r="D131" s="171" t="s">
        <v>18</v>
      </c>
      <c r="E131" s="21" t="s">
        <v>248</v>
      </c>
      <c r="F131" s="22"/>
      <c r="G131" s="22"/>
      <c r="H131" s="22"/>
      <c r="I131" s="56"/>
    </row>
    <row r="132" spans="2:9" x14ac:dyDescent="0.35">
      <c r="B132" s="45"/>
      <c r="C132" s="14"/>
      <c r="D132" s="27"/>
      <c r="E132" s="21"/>
      <c r="F132" s="22"/>
      <c r="G132" s="22"/>
      <c r="H132" s="22"/>
      <c r="I132" s="56"/>
    </row>
    <row r="133" spans="2:9" x14ac:dyDescent="0.35">
      <c r="B133" s="44">
        <v>8</v>
      </c>
      <c r="C133" s="12" t="s">
        <v>58</v>
      </c>
      <c r="D133" s="29"/>
      <c r="E133" s="24"/>
      <c r="F133" s="23">
        <v>1</v>
      </c>
      <c r="G133" s="23" t="s">
        <v>30</v>
      </c>
      <c r="H133" s="189">
        <v>105000000</v>
      </c>
      <c r="I133" s="56">
        <f t="shared" si="1"/>
        <v>105000000</v>
      </c>
    </row>
    <row r="134" spans="2:9" x14ac:dyDescent="0.35">
      <c r="B134" s="45"/>
      <c r="C134" s="14"/>
      <c r="D134" s="27"/>
      <c r="E134" s="16" t="s">
        <v>249</v>
      </c>
      <c r="F134" s="22"/>
      <c r="G134" s="22"/>
      <c r="H134" s="23"/>
      <c r="I134" s="56"/>
    </row>
    <row r="135" spans="2:9" x14ac:dyDescent="0.35">
      <c r="B135" s="45"/>
      <c r="C135" s="14"/>
      <c r="D135" s="27"/>
      <c r="E135" s="16" t="s">
        <v>250</v>
      </c>
      <c r="F135" s="22"/>
      <c r="G135" s="22"/>
      <c r="H135" s="23"/>
      <c r="I135" s="56"/>
    </row>
    <row r="136" spans="2:9" x14ac:dyDescent="0.35">
      <c r="B136" s="45"/>
      <c r="C136" s="14"/>
      <c r="D136" s="27"/>
      <c r="E136" s="16" t="s">
        <v>251</v>
      </c>
      <c r="F136" s="22"/>
      <c r="G136" s="22"/>
      <c r="H136" s="23"/>
      <c r="I136" s="56"/>
    </row>
    <row r="137" spans="2:9" x14ac:dyDescent="0.35">
      <c r="B137" s="45"/>
      <c r="C137" s="14"/>
      <c r="D137" s="27"/>
      <c r="E137" s="16" t="s">
        <v>252</v>
      </c>
      <c r="F137" s="22"/>
      <c r="G137" s="22"/>
      <c r="H137" s="23"/>
      <c r="I137" s="56"/>
    </row>
    <row r="138" spans="2:9" x14ac:dyDescent="0.35">
      <c r="B138" s="45"/>
      <c r="C138" s="14"/>
      <c r="D138" s="27"/>
      <c r="E138" s="16" t="s">
        <v>253</v>
      </c>
      <c r="F138" s="22"/>
      <c r="G138" s="22"/>
      <c r="H138" s="23"/>
      <c r="I138" s="56"/>
    </row>
    <row r="139" spans="2:9" x14ac:dyDescent="0.35">
      <c r="B139" s="45"/>
      <c r="C139" s="14"/>
      <c r="D139" s="27"/>
      <c r="E139" s="16" t="s">
        <v>254</v>
      </c>
      <c r="F139" s="22"/>
      <c r="G139" s="22"/>
      <c r="H139" s="23"/>
      <c r="I139" s="56"/>
    </row>
    <row r="140" spans="2:9" x14ac:dyDescent="0.35">
      <c r="B140" s="45"/>
      <c r="C140" s="14"/>
      <c r="D140" s="27"/>
      <c r="E140" s="16"/>
      <c r="F140" s="22"/>
      <c r="G140" s="22"/>
      <c r="H140" s="23"/>
      <c r="I140" s="56"/>
    </row>
    <row r="141" spans="2:9" x14ac:dyDescent="0.35">
      <c r="B141" s="44">
        <v>9</v>
      </c>
      <c r="C141" s="12" t="s">
        <v>35</v>
      </c>
      <c r="D141" s="28"/>
      <c r="E141" s="17"/>
      <c r="F141" s="22">
        <v>1</v>
      </c>
      <c r="G141" s="22" t="s">
        <v>30</v>
      </c>
      <c r="H141" s="189">
        <v>125000000</v>
      </c>
      <c r="I141" s="56">
        <f t="shared" ref="I141:I200" si="2">H141*F141</f>
        <v>125000000</v>
      </c>
    </row>
    <row r="142" spans="2:9" x14ac:dyDescent="0.35">
      <c r="B142" s="44"/>
      <c r="C142" s="12"/>
      <c r="D142" s="170" t="s">
        <v>18</v>
      </c>
      <c r="E142" s="17" t="s">
        <v>175</v>
      </c>
      <c r="F142" s="22"/>
      <c r="G142" s="22"/>
      <c r="H142" s="23"/>
      <c r="I142" s="56"/>
    </row>
    <row r="143" spans="2:9" x14ac:dyDescent="0.35">
      <c r="B143" s="44"/>
      <c r="C143" s="12"/>
      <c r="D143" s="170" t="s">
        <v>18</v>
      </c>
      <c r="E143" s="17" t="s">
        <v>176</v>
      </c>
      <c r="F143" s="22"/>
      <c r="G143" s="22"/>
      <c r="H143" s="23"/>
      <c r="I143" s="56"/>
    </row>
    <row r="144" spans="2:9" x14ac:dyDescent="0.35">
      <c r="B144" s="44"/>
      <c r="C144" s="12"/>
      <c r="D144" s="170" t="s">
        <v>18</v>
      </c>
      <c r="E144" s="17" t="s">
        <v>177</v>
      </c>
      <c r="F144" s="22"/>
      <c r="G144" s="22"/>
      <c r="H144" s="23"/>
      <c r="I144" s="56"/>
    </row>
    <row r="145" spans="2:9" x14ac:dyDescent="0.35">
      <c r="B145" s="44"/>
      <c r="C145" s="12"/>
      <c r="D145" s="170" t="s">
        <v>18</v>
      </c>
      <c r="E145" s="17" t="s">
        <v>178</v>
      </c>
      <c r="F145" s="22"/>
      <c r="G145" s="22"/>
      <c r="H145" s="23"/>
      <c r="I145" s="56"/>
    </row>
    <row r="146" spans="2:9" x14ac:dyDescent="0.35">
      <c r="B146" s="44"/>
      <c r="C146" s="12"/>
      <c r="D146" s="170" t="s">
        <v>18</v>
      </c>
      <c r="E146" s="17" t="s">
        <v>179</v>
      </c>
      <c r="F146" s="22"/>
      <c r="G146" s="22"/>
      <c r="H146" s="23"/>
      <c r="I146" s="56"/>
    </row>
    <row r="147" spans="2:9" x14ac:dyDescent="0.35">
      <c r="B147" s="44"/>
      <c r="C147" s="12"/>
      <c r="D147" s="170" t="s">
        <v>18</v>
      </c>
      <c r="E147" s="17" t="s">
        <v>180</v>
      </c>
      <c r="F147" s="22"/>
      <c r="G147" s="22"/>
      <c r="H147" s="23"/>
      <c r="I147" s="56"/>
    </row>
    <row r="148" spans="2:9" x14ac:dyDescent="0.35">
      <c r="B148" s="44"/>
      <c r="C148" s="12"/>
      <c r="D148" s="170" t="s">
        <v>18</v>
      </c>
      <c r="E148" s="17" t="s">
        <v>181</v>
      </c>
      <c r="F148" s="22"/>
      <c r="G148" s="22"/>
      <c r="H148" s="23"/>
      <c r="I148" s="56"/>
    </row>
    <row r="149" spans="2:9" x14ac:dyDescent="0.35">
      <c r="B149" s="44"/>
      <c r="C149" s="12"/>
      <c r="D149" s="170" t="s">
        <v>18</v>
      </c>
      <c r="E149" s="17" t="s">
        <v>182</v>
      </c>
      <c r="F149" s="22"/>
      <c r="G149" s="22"/>
      <c r="H149" s="23"/>
      <c r="I149" s="56"/>
    </row>
    <row r="150" spans="2:9" x14ac:dyDescent="0.35">
      <c r="B150" s="44"/>
      <c r="C150" s="12"/>
      <c r="D150" s="170" t="s">
        <v>18</v>
      </c>
      <c r="E150" s="17" t="s">
        <v>183</v>
      </c>
      <c r="F150" s="22"/>
      <c r="G150" s="22"/>
      <c r="H150" s="23"/>
      <c r="I150" s="56"/>
    </row>
    <row r="151" spans="2:9" x14ac:dyDescent="0.35">
      <c r="B151" s="44"/>
      <c r="C151" s="12"/>
      <c r="D151" s="170" t="s">
        <v>18</v>
      </c>
      <c r="E151" s="17" t="s">
        <v>184</v>
      </c>
      <c r="F151" s="22"/>
      <c r="G151" s="22"/>
      <c r="H151" s="23"/>
      <c r="I151" s="56"/>
    </row>
    <row r="152" spans="2:9" x14ac:dyDescent="0.35">
      <c r="B152" s="44"/>
      <c r="C152" s="12"/>
      <c r="D152" s="170" t="s">
        <v>18</v>
      </c>
      <c r="E152" s="17" t="s">
        <v>185</v>
      </c>
      <c r="F152" s="22"/>
      <c r="G152" s="22"/>
      <c r="H152" s="23"/>
      <c r="I152" s="56"/>
    </row>
    <row r="153" spans="2:9" x14ac:dyDescent="0.35">
      <c r="B153" s="44"/>
      <c r="C153" s="12"/>
      <c r="D153" s="170" t="s">
        <v>18</v>
      </c>
      <c r="E153" s="17" t="s">
        <v>186</v>
      </c>
      <c r="F153" s="22"/>
      <c r="G153" s="22"/>
      <c r="H153" s="23"/>
      <c r="I153" s="56"/>
    </row>
    <row r="154" spans="2:9" x14ac:dyDescent="0.35">
      <c r="B154" s="44"/>
      <c r="C154" s="12"/>
      <c r="D154" s="28"/>
      <c r="E154" s="17"/>
      <c r="F154" s="22"/>
      <c r="G154" s="22"/>
      <c r="H154" s="23"/>
      <c r="I154" s="56"/>
    </row>
    <row r="155" spans="2:9" x14ac:dyDescent="0.35">
      <c r="B155" s="44">
        <v>10</v>
      </c>
      <c r="C155" s="12" t="s">
        <v>104</v>
      </c>
      <c r="D155" s="27"/>
      <c r="E155" s="17"/>
      <c r="F155" s="23">
        <v>24</v>
      </c>
      <c r="G155" s="23" t="s">
        <v>30</v>
      </c>
      <c r="H155" s="277">
        <v>70000000</v>
      </c>
      <c r="I155" s="56">
        <f t="shared" si="2"/>
        <v>1680000000</v>
      </c>
    </row>
    <row r="156" spans="2:9" ht="43.5" x14ac:dyDescent="0.35">
      <c r="B156" s="44"/>
      <c r="C156" s="12"/>
      <c r="D156" s="27"/>
      <c r="E156" s="17" t="s">
        <v>255</v>
      </c>
      <c r="F156" s="23"/>
      <c r="G156" s="23"/>
      <c r="H156" s="26"/>
      <c r="I156" s="56"/>
    </row>
    <row r="157" spans="2:9" x14ac:dyDescent="0.35">
      <c r="B157" s="44"/>
      <c r="C157" s="12"/>
      <c r="D157" s="27"/>
      <c r="E157" s="17"/>
      <c r="F157" s="23"/>
      <c r="G157" s="23"/>
      <c r="H157" s="26"/>
      <c r="I157" s="56"/>
    </row>
    <row r="158" spans="2:9" x14ac:dyDescent="0.35">
      <c r="B158" s="44">
        <v>11</v>
      </c>
      <c r="C158" s="12" t="s">
        <v>105</v>
      </c>
      <c r="D158" s="27"/>
      <c r="E158" s="17"/>
      <c r="F158" s="23">
        <v>2</v>
      </c>
      <c r="G158" s="23" t="s">
        <v>30</v>
      </c>
      <c r="H158" s="189">
        <v>150000000</v>
      </c>
      <c r="I158" s="56">
        <f t="shared" si="2"/>
        <v>300000000</v>
      </c>
    </row>
    <row r="159" spans="2:9" ht="29" x14ac:dyDescent="0.35">
      <c r="B159" s="44"/>
      <c r="C159" s="12"/>
      <c r="D159" s="27"/>
      <c r="E159" s="99" t="s">
        <v>190</v>
      </c>
      <c r="F159" s="23"/>
      <c r="G159" s="23"/>
      <c r="H159" s="26"/>
      <c r="I159" s="56"/>
    </row>
    <row r="160" spans="2:9" x14ac:dyDescent="0.35">
      <c r="B160" s="44"/>
      <c r="C160" s="12"/>
      <c r="D160" s="27"/>
      <c r="E160" s="99" t="s">
        <v>191</v>
      </c>
      <c r="F160" s="23"/>
      <c r="G160" s="23"/>
      <c r="H160" s="26"/>
      <c r="I160" s="56"/>
    </row>
    <row r="161" spans="2:9" x14ac:dyDescent="0.35">
      <c r="B161" s="44"/>
      <c r="C161" s="12"/>
      <c r="D161" s="27"/>
      <c r="E161" s="20" t="s">
        <v>192</v>
      </c>
      <c r="F161" s="23"/>
      <c r="G161" s="23"/>
      <c r="H161" s="26"/>
      <c r="I161" s="56"/>
    </row>
    <row r="162" spans="2:9" x14ac:dyDescent="0.35">
      <c r="B162" s="44"/>
      <c r="C162" s="12"/>
      <c r="D162" s="27"/>
      <c r="E162" s="20" t="s">
        <v>193</v>
      </c>
      <c r="F162" s="23"/>
      <c r="G162" s="23"/>
      <c r="H162" s="26"/>
      <c r="I162" s="56"/>
    </row>
    <row r="163" spans="2:9" x14ac:dyDescent="0.35">
      <c r="B163" s="44"/>
      <c r="C163" s="12"/>
      <c r="D163" s="27"/>
      <c r="E163" s="20" t="s">
        <v>194</v>
      </c>
      <c r="F163" s="23"/>
      <c r="G163" s="23"/>
      <c r="H163" s="26"/>
      <c r="I163" s="56"/>
    </row>
    <row r="164" spans="2:9" ht="29" x14ac:dyDescent="0.35">
      <c r="B164" s="44"/>
      <c r="C164" s="12"/>
      <c r="D164" s="27"/>
      <c r="E164" s="20" t="s">
        <v>195</v>
      </c>
      <c r="F164" s="23"/>
      <c r="G164" s="23"/>
      <c r="H164" s="26"/>
      <c r="I164" s="56"/>
    </row>
    <row r="165" spans="2:9" ht="29" x14ac:dyDescent="0.35">
      <c r="B165" s="44"/>
      <c r="C165" s="12"/>
      <c r="D165" s="27"/>
      <c r="E165" s="20" t="s">
        <v>196</v>
      </c>
      <c r="F165" s="23"/>
      <c r="G165" s="23"/>
      <c r="H165" s="26"/>
      <c r="I165" s="56"/>
    </row>
    <row r="166" spans="2:9" ht="29" x14ac:dyDescent="0.35">
      <c r="B166" s="44"/>
      <c r="C166" s="12"/>
      <c r="D166" s="27"/>
      <c r="E166" s="20" t="s">
        <v>197</v>
      </c>
      <c r="F166" s="23"/>
      <c r="G166" s="23"/>
      <c r="H166" s="26"/>
      <c r="I166" s="56"/>
    </row>
    <row r="167" spans="2:9" x14ac:dyDescent="0.35">
      <c r="B167" s="44"/>
      <c r="C167" s="12"/>
      <c r="D167" s="27"/>
      <c r="E167" s="20" t="s">
        <v>198</v>
      </c>
      <c r="F167" s="23"/>
      <c r="G167" s="23"/>
      <c r="H167" s="26"/>
      <c r="I167" s="56"/>
    </row>
    <row r="168" spans="2:9" x14ac:dyDescent="0.35">
      <c r="B168" s="44"/>
      <c r="C168" s="12"/>
      <c r="D168" s="27"/>
      <c r="E168" s="20" t="s">
        <v>199</v>
      </c>
      <c r="F168" s="23"/>
      <c r="G168" s="23"/>
      <c r="H168" s="26"/>
      <c r="I168" s="56"/>
    </row>
    <row r="169" spans="2:9" x14ac:dyDescent="0.35">
      <c r="B169" s="44"/>
      <c r="C169" s="12"/>
      <c r="D169" s="27"/>
      <c r="E169" s="20" t="s">
        <v>200</v>
      </c>
      <c r="F169" s="23"/>
      <c r="G169" s="23"/>
      <c r="H169" s="26"/>
      <c r="I169" s="56"/>
    </row>
    <row r="170" spans="2:9" x14ac:dyDescent="0.35">
      <c r="B170" s="44"/>
      <c r="C170" s="12"/>
      <c r="D170" s="27"/>
      <c r="E170" s="20" t="s">
        <v>201</v>
      </c>
      <c r="F170" s="23"/>
      <c r="G170" s="23"/>
      <c r="H170" s="26"/>
      <c r="I170" s="56"/>
    </row>
    <row r="171" spans="2:9" x14ac:dyDescent="0.35">
      <c r="B171" s="44"/>
      <c r="C171" s="12"/>
      <c r="D171" s="27"/>
      <c r="E171" s="20" t="s">
        <v>202</v>
      </c>
      <c r="F171" s="23"/>
      <c r="G171" s="23"/>
      <c r="H171" s="26"/>
      <c r="I171" s="56"/>
    </row>
    <row r="172" spans="2:9" x14ac:dyDescent="0.35">
      <c r="B172" s="44"/>
      <c r="C172" s="12"/>
      <c r="D172" s="27"/>
      <c r="E172" s="20" t="s">
        <v>203</v>
      </c>
      <c r="F172" s="23"/>
      <c r="G172" s="23"/>
      <c r="H172" s="26"/>
      <c r="I172" s="56"/>
    </row>
    <row r="173" spans="2:9" x14ac:dyDescent="0.35">
      <c r="B173" s="44"/>
      <c r="C173" s="12"/>
      <c r="D173" s="27"/>
      <c r="E173" s="20" t="s">
        <v>204</v>
      </c>
      <c r="F173" s="23"/>
      <c r="G173" s="23"/>
      <c r="H173" s="26"/>
      <c r="I173" s="56"/>
    </row>
    <row r="174" spans="2:9" x14ac:dyDescent="0.35">
      <c r="B174" s="44"/>
      <c r="C174" s="12"/>
      <c r="D174" s="27"/>
      <c r="E174" s="20" t="s">
        <v>205</v>
      </c>
      <c r="F174" s="23"/>
      <c r="G174" s="23"/>
      <c r="H174" s="26"/>
      <c r="I174" s="56"/>
    </row>
    <row r="175" spans="2:9" x14ac:dyDescent="0.35">
      <c r="B175" s="44"/>
      <c r="C175" s="12"/>
      <c r="D175" s="27"/>
      <c r="E175" s="20" t="s">
        <v>206</v>
      </c>
      <c r="F175" s="23"/>
      <c r="G175" s="23"/>
      <c r="H175" s="26"/>
      <c r="I175" s="56"/>
    </row>
    <row r="176" spans="2:9" x14ac:dyDescent="0.35">
      <c r="B176" s="44"/>
      <c r="C176" s="12"/>
      <c r="D176" s="27"/>
      <c r="E176" s="20" t="s">
        <v>207</v>
      </c>
      <c r="F176" s="23"/>
      <c r="G176" s="23"/>
      <c r="H176" s="26"/>
      <c r="I176" s="56"/>
    </row>
    <row r="177" spans="2:9" x14ac:dyDescent="0.35">
      <c r="B177" s="44"/>
      <c r="C177" s="12"/>
      <c r="D177" s="27"/>
      <c r="E177" s="20" t="s">
        <v>208</v>
      </c>
      <c r="F177" s="23"/>
      <c r="G177" s="23"/>
      <c r="H177" s="26"/>
      <c r="I177" s="56"/>
    </row>
    <row r="178" spans="2:9" x14ac:dyDescent="0.35">
      <c r="B178" s="44"/>
      <c r="C178" s="12"/>
      <c r="D178" s="27"/>
      <c r="E178" s="20" t="s">
        <v>209</v>
      </c>
      <c r="F178" s="23"/>
      <c r="G178" s="23"/>
      <c r="H178" s="26"/>
      <c r="I178" s="56"/>
    </row>
    <row r="179" spans="2:9" x14ac:dyDescent="0.35">
      <c r="B179" s="44"/>
      <c r="C179" s="12"/>
      <c r="D179" s="27"/>
      <c r="E179" s="20" t="s">
        <v>210</v>
      </c>
      <c r="F179" s="23"/>
      <c r="G179" s="23"/>
      <c r="H179" s="26"/>
      <c r="I179" s="56"/>
    </row>
    <row r="180" spans="2:9" x14ac:dyDescent="0.35">
      <c r="B180" s="44"/>
      <c r="C180" s="12"/>
      <c r="D180" s="27"/>
      <c r="E180" s="20" t="s">
        <v>211</v>
      </c>
      <c r="F180" s="23"/>
      <c r="G180" s="23"/>
      <c r="H180" s="26"/>
      <c r="I180" s="56"/>
    </row>
    <row r="181" spans="2:9" x14ac:dyDescent="0.35">
      <c r="B181" s="44"/>
      <c r="C181" s="12"/>
      <c r="D181" s="27"/>
      <c r="E181" s="20" t="s">
        <v>212</v>
      </c>
      <c r="F181" s="23"/>
      <c r="G181" s="23"/>
      <c r="H181" s="26"/>
      <c r="I181" s="56"/>
    </row>
    <row r="182" spans="2:9" x14ac:dyDescent="0.35">
      <c r="B182" s="44"/>
      <c r="C182" s="12"/>
      <c r="D182" s="27"/>
      <c r="E182" s="20" t="s">
        <v>213</v>
      </c>
      <c r="F182" s="23"/>
      <c r="G182" s="23"/>
      <c r="H182" s="26"/>
      <c r="I182" s="56"/>
    </row>
    <row r="183" spans="2:9" x14ac:dyDescent="0.35">
      <c r="B183" s="44"/>
      <c r="C183" s="12"/>
      <c r="D183" s="27"/>
      <c r="E183" s="20" t="s">
        <v>214</v>
      </c>
      <c r="F183" s="23"/>
      <c r="G183" s="23"/>
      <c r="H183" s="26"/>
      <c r="I183" s="56"/>
    </row>
    <row r="184" spans="2:9" x14ac:dyDescent="0.35">
      <c r="B184" s="44"/>
      <c r="C184" s="12"/>
      <c r="D184" s="27"/>
      <c r="E184" s="20" t="s">
        <v>215</v>
      </c>
      <c r="F184" s="23"/>
      <c r="G184" s="23"/>
      <c r="H184" s="26"/>
      <c r="I184" s="56"/>
    </row>
    <row r="185" spans="2:9" x14ac:dyDescent="0.35">
      <c r="B185" s="44"/>
      <c r="C185" s="12"/>
      <c r="D185" s="27"/>
      <c r="E185" s="20" t="s">
        <v>216</v>
      </c>
      <c r="F185" s="23"/>
      <c r="G185" s="23"/>
      <c r="H185" s="26"/>
      <c r="I185" s="56"/>
    </row>
    <row r="186" spans="2:9" x14ac:dyDescent="0.35">
      <c r="B186" s="44"/>
      <c r="C186" s="12"/>
      <c r="D186" s="27"/>
      <c r="E186" s="20" t="s">
        <v>217</v>
      </c>
      <c r="F186" s="23"/>
      <c r="G186" s="23"/>
      <c r="H186" s="26"/>
      <c r="I186" s="56"/>
    </row>
    <row r="187" spans="2:9" x14ac:dyDescent="0.35">
      <c r="B187" s="44"/>
      <c r="C187" s="12"/>
      <c r="D187" s="27"/>
      <c r="E187" s="20" t="s">
        <v>218</v>
      </c>
      <c r="F187" s="23"/>
      <c r="G187" s="23"/>
      <c r="H187" s="26"/>
      <c r="I187" s="56"/>
    </row>
    <row r="188" spans="2:9" x14ac:dyDescent="0.35">
      <c r="B188" s="44"/>
      <c r="C188" s="12"/>
      <c r="D188" s="27"/>
      <c r="E188" s="20" t="s">
        <v>219</v>
      </c>
      <c r="F188" s="23"/>
      <c r="G188" s="23"/>
      <c r="H188" s="26"/>
      <c r="I188" s="56"/>
    </row>
    <row r="189" spans="2:9" x14ac:dyDescent="0.35">
      <c r="B189" s="44"/>
      <c r="C189" s="12"/>
      <c r="D189" s="27"/>
      <c r="E189" s="20" t="s">
        <v>220</v>
      </c>
      <c r="F189" s="23"/>
      <c r="G189" s="23"/>
      <c r="H189" s="26"/>
      <c r="I189" s="56"/>
    </row>
    <row r="190" spans="2:9" ht="29" x14ac:dyDescent="0.35">
      <c r="B190" s="44"/>
      <c r="C190" s="12"/>
      <c r="D190" s="27"/>
      <c r="E190" s="20" t="s">
        <v>221</v>
      </c>
      <c r="F190" s="23"/>
      <c r="G190" s="23"/>
      <c r="H190" s="26"/>
      <c r="I190" s="56"/>
    </row>
    <row r="191" spans="2:9" x14ac:dyDescent="0.35">
      <c r="B191" s="44"/>
      <c r="C191" s="12"/>
      <c r="D191" s="27"/>
      <c r="E191" s="20" t="s">
        <v>222</v>
      </c>
      <c r="F191" s="23"/>
      <c r="G191" s="23"/>
      <c r="H191" s="26"/>
      <c r="I191" s="56"/>
    </row>
    <row r="192" spans="2:9" x14ac:dyDescent="0.35">
      <c r="B192" s="44"/>
      <c r="C192" s="12"/>
      <c r="D192" s="27"/>
      <c r="E192" s="20" t="s">
        <v>223</v>
      </c>
      <c r="F192" s="23"/>
      <c r="G192" s="23"/>
      <c r="H192" s="26"/>
      <c r="I192" s="56"/>
    </row>
    <row r="193" spans="2:9" x14ac:dyDescent="0.35">
      <c r="B193" s="44"/>
      <c r="C193" s="12"/>
      <c r="D193" s="27"/>
      <c r="E193" s="20" t="s">
        <v>224</v>
      </c>
      <c r="F193" s="23"/>
      <c r="G193" s="23"/>
      <c r="H193" s="26"/>
      <c r="I193" s="56"/>
    </row>
    <row r="194" spans="2:9" x14ac:dyDescent="0.35">
      <c r="B194" s="44"/>
      <c r="C194" s="12"/>
      <c r="D194" s="27"/>
      <c r="E194" s="20" t="s">
        <v>225</v>
      </c>
      <c r="F194" s="23"/>
      <c r="G194" s="23"/>
      <c r="H194" s="26"/>
      <c r="I194" s="56"/>
    </row>
    <row r="195" spans="2:9" x14ac:dyDescent="0.35">
      <c r="B195" s="44"/>
      <c r="C195" s="12"/>
      <c r="D195" s="27"/>
      <c r="E195" s="20" t="s">
        <v>226</v>
      </c>
      <c r="F195" s="23"/>
      <c r="G195" s="23"/>
      <c r="H195" s="26"/>
      <c r="I195" s="56"/>
    </row>
    <row r="196" spans="2:9" x14ac:dyDescent="0.35">
      <c r="B196" s="44"/>
      <c r="C196" s="12"/>
      <c r="D196" s="27"/>
      <c r="E196" s="20" t="s">
        <v>227</v>
      </c>
      <c r="F196" s="23"/>
      <c r="G196" s="23"/>
      <c r="H196" s="26"/>
      <c r="I196" s="56"/>
    </row>
    <row r="197" spans="2:9" x14ac:dyDescent="0.35">
      <c r="B197" s="44"/>
      <c r="C197" s="12"/>
      <c r="D197" s="27"/>
      <c r="E197" s="20" t="s">
        <v>228</v>
      </c>
      <c r="F197" s="23"/>
      <c r="G197" s="23"/>
      <c r="H197" s="26"/>
      <c r="I197" s="56"/>
    </row>
    <row r="198" spans="2:9" ht="29" x14ac:dyDescent="0.35">
      <c r="B198" s="44"/>
      <c r="C198" s="12"/>
      <c r="D198" s="27"/>
      <c r="E198" s="20" t="s">
        <v>229</v>
      </c>
      <c r="F198" s="23"/>
      <c r="G198" s="23"/>
      <c r="H198" s="26"/>
      <c r="I198" s="56"/>
    </row>
    <row r="199" spans="2:9" x14ac:dyDescent="0.35">
      <c r="B199" s="44"/>
      <c r="C199" s="12"/>
      <c r="D199" s="27"/>
      <c r="E199" s="17"/>
      <c r="F199" s="23"/>
      <c r="G199" s="23"/>
      <c r="H199" s="26"/>
      <c r="I199" s="56"/>
    </row>
    <row r="200" spans="2:9" x14ac:dyDescent="0.35">
      <c r="B200" s="44">
        <v>12</v>
      </c>
      <c r="C200" s="12" t="s">
        <v>106</v>
      </c>
      <c r="D200" s="27"/>
      <c r="E200" s="17"/>
      <c r="F200" s="23">
        <v>2</v>
      </c>
      <c r="G200" s="23" t="s">
        <v>30</v>
      </c>
      <c r="H200" s="189">
        <v>150000000</v>
      </c>
      <c r="I200" s="56">
        <f t="shared" si="2"/>
        <v>300000000</v>
      </c>
    </row>
    <row r="201" spans="2:9" x14ac:dyDescent="0.35">
      <c r="B201" s="44"/>
      <c r="C201" s="12"/>
      <c r="D201" s="170" t="s">
        <v>18</v>
      </c>
      <c r="E201" s="98" t="s">
        <v>187</v>
      </c>
      <c r="F201" s="23"/>
      <c r="G201" s="23"/>
      <c r="H201" s="26"/>
      <c r="I201" s="56"/>
    </row>
    <row r="202" spans="2:9" x14ac:dyDescent="0.35">
      <c r="B202" s="44"/>
      <c r="C202" s="12"/>
      <c r="D202" s="170" t="s">
        <v>18</v>
      </c>
      <c r="E202" s="98" t="s">
        <v>188</v>
      </c>
      <c r="F202" s="23"/>
      <c r="G202" s="23"/>
      <c r="H202" s="26"/>
      <c r="I202" s="56"/>
    </row>
    <row r="203" spans="2:9" x14ac:dyDescent="0.35">
      <c r="B203" s="44"/>
      <c r="C203" s="12"/>
      <c r="D203" s="171" t="s">
        <v>18</v>
      </c>
      <c r="E203" s="98" t="s">
        <v>189</v>
      </c>
      <c r="F203" s="23"/>
      <c r="G203" s="23"/>
      <c r="H203" s="26"/>
      <c r="I203" s="56"/>
    </row>
    <row r="204" spans="2:9" x14ac:dyDescent="0.35">
      <c r="B204" s="44"/>
      <c r="C204" s="12"/>
      <c r="D204" s="27"/>
      <c r="E204" s="17"/>
      <c r="F204" s="23"/>
      <c r="G204" s="23"/>
      <c r="H204" s="26"/>
      <c r="I204" s="56"/>
    </row>
    <row r="205" spans="2:9" x14ac:dyDescent="0.35">
      <c r="B205" s="44">
        <v>13</v>
      </c>
      <c r="C205" s="12" t="s">
        <v>107</v>
      </c>
      <c r="D205" s="27"/>
      <c r="E205" s="17"/>
      <c r="F205" s="23">
        <v>2</v>
      </c>
      <c r="G205" s="23" t="s">
        <v>30</v>
      </c>
      <c r="H205" s="189">
        <v>65000000</v>
      </c>
      <c r="I205" s="56">
        <f t="shared" ref="I205:I265" si="3">H205*F205</f>
        <v>130000000</v>
      </c>
    </row>
    <row r="206" spans="2:9" x14ac:dyDescent="0.35">
      <c r="B206" s="44"/>
      <c r="C206" s="12"/>
      <c r="D206" s="171" t="s">
        <v>18</v>
      </c>
      <c r="E206" s="100" t="s">
        <v>231</v>
      </c>
      <c r="F206" s="23"/>
      <c r="G206" s="23"/>
      <c r="H206" s="26"/>
      <c r="I206" s="56"/>
    </row>
    <row r="207" spans="2:9" x14ac:dyDescent="0.35">
      <c r="B207" s="44"/>
      <c r="C207" s="12"/>
      <c r="D207" s="171" t="s">
        <v>18</v>
      </c>
      <c r="E207" s="101" t="s">
        <v>232</v>
      </c>
      <c r="F207" s="23"/>
      <c r="G207" s="23"/>
      <c r="H207" s="26"/>
      <c r="I207" s="56"/>
    </row>
    <row r="208" spans="2:9" x14ac:dyDescent="0.35">
      <c r="B208" s="44"/>
      <c r="C208" s="12"/>
      <c r="D208" s="171" t="s">
        <v>18</v>
      </c>
      <c r="E208" s="101" t="s">
        <v>233</v>
      </c>
      <c r="F208" s="23"/>
      <c r="G208" s="23"/>
      <c r="H208" s="26"/>
      <c r="I208" s="56"/>
    </row>
    <row r="209" spans="2:9" x14ac:dyDescent="0.35">
      <c r="B209" s="44"/>
      <c r="C209" s="12"/>
      <c r="D209" s="171" t="s">
        <v>18</v>
      </c>
      <c r="E209" s="101" t="s">
        <v>234</v>
      </c>
      <c r="F209" s="23"/>
      <c r="G209" s="23"/>
      <c r="H209" s="26"/>
      <c r="I209" s="56"/>
    </row>
    <row r="210" spans="2:9" x14ac:dyDescent="0.35">
      <c r="B210" s="44"/>
      <c r="C210" s="12"/>
      <c r="D210" s="171" t="s">
        <v>18</v>
      </c>
      <c r="E210" s="101" t="s">
        <v>235</v>
      </c>
      <c r="F210" s="23"/>
      <c r="G210" s="23"/>
      <c r="H210" s="26"/>
      <c r="I210" s="56"/>
    </row>
    <row r="211" spans="2:9" x14ac:dyDescent="0.35">
      <c r="B211" s="44"/>
      <c r="C211" s="12"/>
      <c r="D211" s="171" t="s">
        <v>18</v>
      </c>
      <c r="E211" s="100" t="s">
        <v>236</v>
      </c>
      <c r="F211" s="23"/>
      <c r="G211" s="23"/>
      <c r="H211" s="26"/>
      <c r="I211" s="56"/>
    </row>
    <row r="212" spans="2:9" x14ac:dyDescent="0.35">
      <c r="B212" s="44"/>
      <c r="C212" s="12"/>
      <c r="D212" s="171" t="s">
        <v>18</v>
      </c>
      <c r="E212" s="100" t="s">
        <v>237</v>
      </c>
      <c r="F212" s="23"/>
      <c r="G212" s="23"/>
      <c r="H212" s="26"/>
      <c r="I212" s="56"/>
    </row>
    <row r="213" spans="2:9" x14ac:dyDescent="0.35">
      <c r="B213" s="44"/>
      <c r="C213" s="12"/>
      <c r="D213" s="171" t="s">
        <v>18</v>
      </c>
      <c r="E213" s="100" t="s">
        <v>238</v>
      </c>
      <c r="F213" s="23"/>
      <c r="G213" s="23"/>
      <c r="H213" s="26"/>
      <c r="I213" s="56"/>
    </row>
    <row r="214" spans="2:9" x14ac:dyDescent="0.35">
      <c r="B214" s="44"/>
      <c r="C214" s="12"/>
      <c r="D214" s="171" t="s">
        <v>18</v>
      </c>
      <c r="E214" s="100" t="s">
        <v>239</v>
      </c>
      <c r="F214" s="23"/>
      <c r="G214" s="23"/>
      <c r="H214" s="26"/>
      <c r="I214" s="56"/>
    </row>
    <row r="215" spans="2:9" x14ac:dyDescent="0.35">
      <c r="B215" s="44"/>
      <c r="C215" s="12"/>
      <c r="D215" s="171" t="s">
        <v>18</v>
      </c>
      <c r="E215" s="100" t="s">
        <v>240</v>
      </c>
      <c r="F215" s="23"/>
      <c r="G215" s="23"/>
      <c r="H215" s="26"/>
      <c r="I215" s="56"/>
    </row>
    <row r="216" spans="2:9" x14ac:dyDescent="0.35">
      <c r="B216" s="44"/>
      <c r="C216" s="12"/>
      <c r="D216" s="171" t="s">
        <v>18</v>
      </c>
      <c r="E216" s="100" t="s">
        <v>241</v>
      </c>
      <c r="F216" s="23"/>
      <c r="G216" s="23"/>
      <c r="H216" s="26"/>
      <c r="I216" s="56"/>
    </row>
    <row r="217" spans="2:9" x14ac:dyDescent="0.35">
      <c r="B217" s="44"/>
      <c r="C217" s="12"/>
      <c r="D217" s="171" t="s">
        <v>18</v>
      </c>
      <c r="E217" s="100" t="s">
        <v>242</v>
      </c>
      <c r="F217" s="23"/>
      <c r="G217" s="23"/>
      <c r="H217" s="26"/>
      <c r="I217" s="56"/>
    </row>
    <row r="218" spans="2:9" x14ac:dyDescent="0.35">
      <c r="B218" s="44"/>
      <c r="C218" s="12"/>
      <c r="D218" s="171" t="s">
        <v>18</v>
      </c>
      <c r="E218" s="18" t="s">
        <v>243</v>
      </c>
      <c r="F218" s="23"/>
      <c r="G218" s="23"/>
      <c r="H218" s="26"/>
      <c r="I218" s="56"/>
    </row>
    <row r="219" spans="2:9" x14ac:dyDescent="0.35">
      <c r="B219" s="44"/>
      <c r="C219" s="12"/>
      <c r="D219" s="27"/>
      <c r="E219" s="17"/>
      <c r="F219" s="23"/>
      <c r="G219" s="23"/>
      <c r="H219" s="26"/>
      <c r="I219" s="56"/>
    </row>
    <row r="220" spans="2:9" x14ac:dyDescent="0.35">
      <c r="B220" s="44">
        <v>14</v>
      </c>
      <c r="C220" s="12" t="s">
        <v>108</v>
      </c>
      <c r="D220" s="28"/>
      <c r="E220" s="17"/>
      <c r="F220" s="22">
        <v>1</v>
      </c>
      <c r="G220" s="22" t="s">
        <v>30</v>
      </c>
      <c r="H220" s="189">
        <v>100000000</v>
      </c>
      <c r="I220" s="56">
        <f t="shared" si="3"/>
        <v>100000000</v>
      </c>
    </row>
    <row r="221" spans="2:9" x14ac:dyDescent="0.35">
      <c r="B221" s="44"/>
      <c r="C221" s="12"/>
      <c r="D221" s="28"/>
      <c r="E221" s="20" t="s">
        <v>40</v>
      </c>
      <c r="F221" s="22"/>
      <c r="G221" s="22"/>
      <c r="H221" s="23"/>
      <c r="I221" s="56"/>
    </row>
    <row r="222" spans="2:9" x14ac:dyDescent="0.35">
      <c r="B222" s="44"/>
      <c r="C222" s="12"/>
      <c r="D222" s="28"/>
      <c r="E222" s="20" t="s">
        <v>39</v>
      </c>
      <c r="F222" s="22"/>
      <c r="G222" s="22"/>
      <c r="H222" s="23"/>
      <c r="I222" s="56"/>
    </row>
    <row r="223" spans="2:9" x14ac:dyDescent="0.35">
      <c r="B223" s="44"/>
      <c r="C223" s="12"/>
      <c r="D223" s="28"/>
      <c r="E223" s="20" t="s">
        <v>130</v>
      </c>
      <c r="F223" s="22"/>
      <c r="G223" s="22"/>
      <c r="H223" s="23"/>
      <c r="I223" s="56"/>
    </row>
    <row r="224" spans="2:9" ht="15" thickBot="1" x14ac:dyDescent="0.4">
      <c r="B224" s="44"/>
      <c r="C224" s="12"/>
      <c r="D224" s="28"/>
      <c r="E224" s="20" t="s">
        <v>131</v>
      </c>
      <c r="F224" s="22"/>
      <c r="G224" s="22"/>
      <c r="H224" s="23"/>
      <c r="I224" s="56"/>
    </row>
    <row r="225" spans="2:9" ht="15" hidden="1" customHeight="1" x14ac:dyDescent="0.35">
      <c r="B225" s="44"/>
      <c r="C225" s="12"/>
      <c r="D225" s="28"/>
      <c r="E225" s="20"/>
      <c r="F225" s="22"/>
      <c r="G225" s="22"/>
      <c r="H225" s="23"/>
      <c r="I225" s="56"/>
    </row>
    <row r="226" spans="2:9" ht="15" hidden="1" customHeight="1" x14ac:dyDescent="0.35">
      <c r="B226" s="58"/>
      <c r="C226" s="59"/>
      <c r="D226" s="60"/>
      <c r="E226" s="61"/>
      <c r="F226" s="62"/>
      <c r="G226" s="62"/>
      <c r="H226" s="62"/>
      <c r="I226" s="56"/>
    </row>
    <row r="227" spans="2:9" ht="15.5" thickTop="1" thickBot="1" x14ac:dyDescent="0.4">
      <c r="B227" s="68"/>
      <c r="C227" s="69" t="s">
        <v>139</v>
      </c>
      <c r="D227" s="70"/>
      <c r="E227" s="71"/>
      <c r="F227" s="72"/>
      <c r="G227" s="72"/>
      <c r="H227" s="72"/>
      <c r="I227" s="56"/>
    </row>
    <row r="228" spans="2:9" ht="15" thickTop="1" x14ac:dyDescent="0.35">
      <c r="B228" s="248"/>
      <c r="C228" s="5" t="s">
        <v>9</v>
      </c>
      <c r="D228" s="250"/>
      <c r="E228" s="251"/>
      <c r="F228" s="252"/>
      <c r="G228" s="252"/>
      <c r="H228" s="252"/>
      <c r="I228" s="56"/>
    </row>
    <row r="229" spans="2:9" x14ac:dyDescent="0.35">
      <c r="B229" s="44">
        <v>1</v>
      </c>
      <c r="C229" s="12" t="s">
        <v>129</v>
      </c>
      <c r="D229" s="29"/>
      <c r="E229" s="13"/>
      <c r="F229" s="252"/>
      <c r="G229" s="252"/>
      <c r="H229" s="252"/>
      <c r="I229" s="56"/>
    </row>
    <row r="230" spans="2:9" ht="130.5" x14ac:dyDescent="0.35">
      <c r="B230" s="248"/>
      <c r="C230" s="249"/>
      <c r="D230" s="254" t="s">
        <v>18</v>
      </c>
      <c r="E230" s="304" t="s">
        <v>432</v>
      </c>
      <c r="F230" s="252">
        <v>1</v>
      </c>
      <c r="G230" s="252" t="s">
        <v>31</v>
      </c>
      <c r="H230" s="302">
        <v>65000000</v>
      </c>
      <c r="I230" s="56">
        <f t="shared" si="3"/>
        <v>65000000</v>
      </c>
    </row>
    <row r="231" spans="2:9" x14ac:dyDescent="0.35">
      <c r="B231" s="248"/>
      <c r="C231" s="249"/>
      <c r="D231" s="254" t="s">
        <v>18</v>
      </c>
      <c r="E231" s="299" t="s">
        <v>425</v>
      </c>
      <c r="F231" s="252">
        <v>1</v>
      </c>
      <c r="G231" s="252" t="s">
        <v>31</v>
      </c>
      <c r="H231" s="302">
        <v>4500000</v>
      </c>
      <c r="I231" s="56">
        <f t="shared" si="3"/>
        <v>4500000</v>
      </c>
    </row>
    <row r="232" spans="2:9" x14ac:dyDescent="0.35">
      <c r="B232" s="248"/>
      <c r="C232" s="249"/>
      <c r="D232" s="254" t="s">
        <v>18</v>
      </c>
      <c r="E232" s="301" t="s">
        <v>427</v>
      </c>
      <c r="F232" s="252">
        <v>1</v>
      </c>
      <c r="G232" s="252" t="s">
        <v>31</v>
      </c>
      <c r="H232" s="302">
        <v>5500000</v>
      </c>
      <c r="I232" s="56">
        <f t="shared" si="3"/>
        <v>5500000</v>
      </c>
    </row>
    <row r="233" spans="2:9" x14ac:dyDescent="0.35">
      <c r="B233" s="248"/>
      <c r="C233" s="249"/>
      <c r="D233" s="254"/>
      <c r="E233" s="251"/>
      <c r="F233" s="252"/>
      <c r="G233" s="252"/>
      <c r="H233" s="253"/>
      <c r="I233" s="56"/>
    </row>
    <row r="234" spans="2:9" x14ac:dyDescent="0.35">
      <c r="B234" s="248"/>
      <c r="C234" s="249"/>
      <c r="D234" s="250"/>
      <c r="E234" s="251"/>
      <c r="F234" s="252"/>
      <c r="G234" s="252"/>
      <c r="H234" s="252"/>
      <c r="I234" s="56">
        <f t="shared" si="3"/>
        <v>0</v>
      </c>
    </row>
    <row r="235" spans="2:9" x14ac:dyDescent="0.35">
      <c r="B235" s="44">
        <v>2</v>
      </c>
      <c r="C235" s="12" t="s">
        <v>37</v>
      </c>
      <c r="D235" s="250"/>
      <c r="E235" s="251"/>
      <c r="F235" s="252"/>
      <c r="G235" s="252"/>
      <c r="H235" s="252"/>
      <c r="I235" s="56">
        <f t="shared" si="3"/>
        <v>0</v>
      </c>
    </row>
    <row r="236" spans="2:9" ht="130.5" x14ac:dyDescent="0.35">
      <c r="B236" s="248"/>
      <c r="C236" s="249"/>
      <c r="D236" s="254" t="s">
        <v>18</v>
      </c>
      <c r="E236" s="304" t="s">
        <v>432</v>
      </c>
      <c r="F236" s="252">
        <v>1</v>
      </c>
      <c r="G236" s="252" t="s">
        <v>31</v>
      </c>
      <c r="H236" s="302">
        <v>65000000</v>
      </c>
      <c r="I236" s="56">
        <f t="shared" si="3"/>
        <v>65000000</v>
      </c>
    </row>
    <row r="237" spans="2:9" x14ac:dyDescent="0.35">
      <c r="B237" s="248"/>
      <c r="C237" s="249"/>
      <c r="D237" s="254" t="s">
        <v>18</v>
      </c>
      <c r="E237" s="299" t="s">
        <v>34</v>
      </c>
      <c r="F237" s="252">
        <v>1</v>
      </c>
      <c r="G237" s="252" t="s">
        <v>31</v>
      </c>
      <c r="H237" s="302">
        <v>800000</v>
      </c>
      <c r="I237" s="56">
        <f t="shared" si="3"/>
        <v>800000</v>
      </c>
    </row>
    <row r="238" spans="2:9" x14ac:dyDescent="0.35">
      <c r="B238" s="248"/>
      <c r="C238" s="249"/>
      <c r="D238" s="254" t="s">
        <v>18</v>
      </c>
      <c r="E238" s="299" t="s">
        <v>55</v>
      </c>
      <c r="F238" s="252">
        <v>1</v>
      </c>
      <c r="G238" s="252" t="s">
        <v>31</v>
      </c>
      <c r="H238" s="302">
        <v>400000</v>
      </c>
      <c r="I238" s="56">
        <f t="shared" si="3"/>
        <v>400000</v>
      </c>
    </row>
    <row r="239" spans="2:9" x14ac:dyDescent="0.35">
      <c r="B239" s="248"/>
      <c r="C239" s="249"/>
      <c r="D239" s="254"/>
      <c r="E239" s="251"/>
      <c r="F239" s="252"/>
      <c r="G239" s="252"/>
      <c r="H239" s="252"/>
      <c r="I239" s="56"/>
    </row>
    <row r="240" spans="2:9" x14ac:dyDescent="0.35">
      <c r="B240" s="44">
        <v>3</v>
      </c>
      <c r="C240" s="12" t="s">
        <v>97</v>
      </c>
      <c r="D240" s="29"/>
      <c r="E240" s="13"/>
      <c r="F240" s="252"/>
      <c r="G240" s="252"/>
      <c r="H240" s="252"/>
      <c r="I240" s="56"/>
    </row>
    <row r="241" spans="2:9" ht="130.5" x14ac:dyDescent="0.35">
      <c r="B241" s="248"/>
      <c r="C241" s="249"/>
      <c r="D241" s="254" t="s">
        <v>18</v>
      </c>
      <c r="E241" s="304" t="s">
        <v>432</v>
      </c>
      <c r="F241" s="252">
        <v>1</v>
      </c>
      <c r="G241" s="252" t="s">
        <v>31</v>
      </c>
      <c r="H241" s="302">
        <v>65000000</v>
      </c>
      <c r="I241" s="56">
        <f t="shared" si="3"/>
        <v>65000000</v>
      </c>
    </row>
    <row r="242" spans="2:9" x14ac:dyDescent="0.35">
      <c r="B242" s="248"/>
      <c r="C242" s="249"/>
      <c r="D242" s="254" t="s">
        <v>18</v>
      </c>
      <c r="E242" s="299" t="s">
        <v>425</v>
      </c>
      <c r="F242" s="303">
        <v>1</v>
      </c>
      <c r="G242" s="252" t="s">
        <v>31</v>
      </c>
      <c r="H242" s="302">
        <v>4500000</v>
      </c>
      <c r="I242" s="56">
        <f t="shared" si="3"/>
        <v>4500000</v>
      </c>
    </row>
    <row r="243" spans="2:9" x14ac:dyDescent="0.35">
      <c r="B243" s="248"/>
      <c r="C243" s="249"/>
      <c r="D243" s="254"/>
      <c r="E243" s="251"/>
      <c r="F243" s="252"/>
      <c r="G243" s="252"/>
      <c r="H243" s="253"/>
      <c r="I243" s="56"/>
    </row>
    <row r="244" spans="2:9" x14ac:dyDescent="0.35">
      <c r="B244" s="248"/>
      <c r="C244" s="249"/>
      <c r="D244" s="250"/>
      <c r="E244" s="251"/>
      <c r="F244" s="252"/>
      <c r="G244" s="252"/>
      <c r="H244" s="252"/>
      <c r="I244" s="56"/>
    </row>
    <row r="245" spans="2:9" x14ac:dyDescent="0.35">
      <c r="B245" s="48">
        <v>4</v>
      </c>
      <c r="C245" s="40" t="s">
        <v>63</v>
      </c>
      <c r="D245" s="117"/>
      <c r="E245" s="223"/>
      <c r="F245" s="105"/>
      <c r="G245" s="105"/>
      <c r="H245" s="105"/>
      <c r="I245" s="56"/>
    </row>
    <row r="246" spans="2:9" x14ac:dyDescent="0.35">
      <c r="B246" s="48"/>
      <c r="C246" s="35" t="s">
        <v>98</v>
      </c>
      <c r="D246" s="117"/>
      <c r="E246" s="223"/>
      <c r="F246" s="105"/>
      <c r="G246" s="105"/>
      <c r="H246" s="105"/>
      <c r="I246" s="56"/>
    </row>
    <row r="247" spans="2:9" ht="116" x14ac:dyDescent="0.35">
      <c r="B247" s="104"/>
      <c r="C247" s="114"/>
      <c r="D247" s="112" t="s">
        <v>18</v>
      </c>
      <c r="E247" s="304" t="s">
        <v>431</v>
      </c>
      <c r="F247" s="105">
        <v>1</v>
      </c>
      <c r="G247" s="105" t="s">
        <v>31</v>
      </c>
      <c r="H247" s="302">
        <v>51000000</v>
      </c>
      <c r="I247" s="56">
        <f t="shared" si="3"/>
        <v>51000000</v>
      </c>
    </row>
    <row r="248" spans="2:9" x14ac:dyDescent="0.35">
      <c r="B248" s="104"/>
      <c r="C248" s="114"/>
      <c r="D248" s="112" t="s">
        <v>18</v>
      </c>
      <c r="E248" s="299" t="s">
        <v>425</v>
      </c>
      <c r="F248" s="303">
        <v>3</v>
      </c>
      <c r="G248" s="105" t="s">
        <v>31</v>
      </c>
      <c r="H248" s="302">
        <v>4500000</v>
      </c>
      <c r="I248" s="56">
        <f t="shared" si="3"/>
        <v>13500000</v>
      </c>
    </row>
    <row r="249" spans="2:9" x14ac:dyDescent="0.35">
      <c r="B249" s="104"/>
      <c r="C249" s="35" t="s">
        <v>99</v>
      </c>
      <c r="D249" s="112"/>
      <c r="E249" s="223"/>
      <c r="F249" s="105"/>
      <c r="G249" s="105"/>
      <c r="H249" s="105"/>
      <c r="I249" s="56">
        <f t="shared" si="3"/>
        <v>0</v>
      </c>
    </row>
    <row r="250" spans="2:9" ht="116" x14ac:dyDescent="0.35">
      <c r="B250" s="104"/>
      <c r="C250" s="114"/>
      <c r="D250" s="112" t="s">
        <v>18</v>
      </c>
      <c r="E250" s="304" t="s">
        <v>431</v>
      </c>
      <c r="F250" s="105">
        <v>1</v>
      </c>
      <c r="G250" s="105" t="s">
        <v>31</v>
      </c>
      <c r="H250" s="302">
        <v>51000000</v>
      </c>
      <c r="I250" s="56">
        <f t="shared" si="3"/>
        <v>51000000</v>
      </c>
    </row>
    <row r="251" spans="2:9" x14ac:dyDescent="0.35">
      <c r="B251" s="104"/>
      <c r="C251" s="114"/>
      <c r="D251" s="112" t="s">
        <v>18</v>
      </c>
      <c r="E251" s="299" t="s">
        <v>425</v>
      </c>
      <c r="F251" s="303">
        <v>3</v>
      </c>
      <c r="G251" s="105" t="s">
        <v>31</v>
      </c>
      <c r="H251" s="302">
        <v>4500000</v>
      </c>
      <c r="I251" s="56">
        <f t="shared" si="3"/>
        <v>13500000</v>
      </c>
    </row>
    <row r="252" spans="2:9" x14ac:dyDescent="0.35">
      <c r="B252" s="248"/>
      <c r="C252" s="249"/>
      <c r="D252" s="250"/>
      <c r="E252" s="251"/>
      <c r="F252" s="252"/>
      <c r="G252" s="252"/>
      <c r="H252" s="252"/>
      <c r="I252" s="56"/>
    </row>
    <row r="253" spans="2:9" x14ac:dyDescent="0.35">
      <c r="B253" s="48">
        <v>5</v>
      </c>
      <c r="C253" s="12" t="s">
        <v>14</v>
      </c>
      <c r="D253" s="29"/>
      <c r="E253" s="13"/>
      <c r="F253" s="252"/>
      <c r="G253" s="252"/>
      <c r="H253" s="252"/>
      <c r="I253" s="56"/>
    </row>
    <row r="254" spans="2:9" x14ac:dyDescent="0.35">
      <c r="B254" s="248"/>
      <c r="C254" s="249"/>
      <c r="D254" s="254" t="s">
        <v>18</v>
      </c>
      <c r="E254" s="299" t="s">
        <v>425</v>
      </c>
      <c r="F254" s="252">
        <v>1</v>
      </c>
      <c r="G254" s="252" t="s">
        <v>31</v>
      </c>
      <c r="H254" s="302">
        <v>4500000</v>
      </c>
      <c r="I254" s="56">
        <f t="shared" si="3"/>
        <v>4500000</v>
      </c>
    </row>
    <row r="255" spans="2:9" x14ac:dyDescent="0.35">
      <c r="B255" s="248"/>
      <c r="C255" s="249"/>
      <c r="D255" s="250"/>
      <c r="E255" s="251"/>
      <c r="F255" s="252"/>
      <c r="G255" s="252"/>
      <c r="H255" s="252"/>
      <c r="I255" s="56"/>
    </row>
    <row r="256" spans="2:9" x14ac:dyDescent="0.35">
      <c r="B256" s="248"/>
      <c r="C256" s="5" t="s">
        <v>10</v>
      </c>
      <c r="D256" s="250"/>
      <c r="E256" s="251"/>
      <c r="F256" s="252"/>
      <c r="G256" s="252"/>
      <c r="H256" s="252"/>
      <c r="I256" s="56"/>
    </row>
    <row r="257" spans="2:9" x14ac:dyDescent="0.35">
      <c r="B257" s="44">
        <v>6</v>
      </c>
      <c r="C257" s="12" t="s">
        <v>8</v>
      </c>
      <c r="D257" s="29"/>
      <c r="E257" s="251"/>
      <c r="F257" s="252"/>
      <c r="G257" s="252"/>
      <c r="H257" s="252"/>
      <c r="I257" s="56"/>
    </row>
    <row r="258" spans="2:9" ht="101.5" x14ac:dyDescent="0.35">
      <c r="B258" s="248"/>
      <c r="C258" s="249"/>
      <c r="D258" s="281" t="s">
        <v>18</v>
      </c>
      <c r="E258" s="304" t="s">
        <v>423</v>
      </c>
      <c r="F258" s="283">
        <v>1</v>
      </c>
      <c r="G258" s="283" t="s">
        <v>31</v>
      </c>
      <c r="H258" s="297">
        <v>25000000</v>
      </c>
      <c r="I258" s="56">
        <f t="shared" si="3"/>
        <v>25000000</v>
      </c>
    </row>
    <row r="259" spans="2:9" x14ac:dyDescent="0.35">
      <c r="B259" s="248"/>
      <c r="C259" s="249"/>
      <c r="D259" s="281" t="s">
        <v>18</v>
      </c>
      <c r="E259" s="304" t="s">
        <v>425</v>
      </c>
      <c r="F259" s="283">
        <v>1</v>
      </c>
      <c r="G259" s="283" t="s">
        <v>31</v>
      </c>
      <c r="H259" s="297">
        <v>4500000</v>
      </c>
      <c r="I259" s="56">
        <f t="shared" ref="I259" si="4">H259*F259</f>
        <v>4500000</v>
      </c>
    </row>
    <row r="260" spans="2:9" x14ac:dyDescent="0.35">
      <c r="B260" s="248"/>
      <c r="C260" s="249"/>
      <c r="D260" s="254" t="s">
        <v>18</v>
      </c>
      <c r="E260" s="251" t="s">
        <v>381</v>
      </c>
      <c r="F260" s="252">
        <v>1</v>
      </c>
      <c r="G260" s="252" t="s">
        <v>31</v>
      </c>
      <c r="H260" s="253">
        <v>30000000</v>
      </c>
      <c r="I260" s="56">
        <f t="shared" si="3"/>
        <v>30000000</v>
      </c>
    </row>
    <row r="261" spans="2:9" x14ac:dyDescent="0.35">
      <c r="B261" s="248"/>
      <c r="C261" s="249"/>
      <c r="D261" s="250"/>
      <c r="E261" s="251"/>
      <c r="F261" s="252"/>
      <c r="G261" s="252"/>
      <c r="H261" s="252"/>
      <c r="I261" s="56"/>
    </row>
    <row r="262" spans="2:9" x14ac:dyDescent="0.35">
      <c r="B262" s="44">
        <v>7</v>
      </c>
      <c r="C262" s="12" t="s">
        <v>15</v>
      </c>
      <c r="D262" s="29"/>
      <c r="E262" s="13"/>
      <c r="F262" s="252"/>
      <c r="G262" s="252"/>
      <c r="H262" s="252"/>
      <c r="I262" s="56"/>
    </row>
    <row r="263" spans="2:9" ht="101.5" x14ac:dyDescent="0.35">
      <c r="B263" s="248"/>
      <c r="C263" s="249"/>
      <c r="D263" s="281" t="s">
        <v>18</v>
      </c>
      <c r="E263" s="304" t="s">
        <v>416</v>
      </c>
      <c r="F263" s="283">
        <v>1</v>
      </c>
      <c r="G263" s="283" t="s">
        <v>31</v>
      </c>
      <c r="H263" s="297">
        <v>25000000</v>
      </c>
      <c r="I263" s="56">
        <f t="shared" si="3"/>
        <v>25000000</v>
      </c>
    </row>
    <row r="264" spans="2:9" x14ac:dyDescent="0.35">
      <c r="B264" s="248"/>
      <c r="C264" s="249"/>
      <c r="D264" s="281" t="s">
        <v>18</v>
      </c>
      <c r="E264" s="304" t="s">
        <v>425</v>
      </c>
      <c r="F264" s="283">
        <v>1</v>
      </c>
      <c r="G264" s="283" t="s">
        <v>31</v>
      </c>
      <c r="H264" s="297">
        <v>4500000</v>
      </c>
      <c r="I264" s="56">
        <f t="shared" si="3"/>
        <v>4500000</v>
      </c>
    </row>
    <row r="265" spans="2:9" x14ac:dyDescent="0.35">
      <c r="B265" s="248"/>
      <c r="C265" s="249"/>
      <c r="D265" s="254" t="s">
        <v>18</v>
      </c>
      <c r="E265" s="251" t="s">
        <v>36</v>
      </c>
      <c r="F265" s="252">
        <v>1</v>
      </c>
      <c r="G265" s="252" t="s">
        <v>31</v>
      </c>
      <c r="H265" s="253">
        <v>30000000</v>
      </c>
      <c r="I265" s="56">
        <f t="shared" si="3"/>
        <v>30000000</v>
      </c>
    </row>
    <row r="266" spans="2:9" x14ac:dyDescent="0.35">
      <c r="B266" s="248"/>
      <c r="C266" s="249"/>
      <c r="D266" s="254" t="s">
        <v>18</v>
      </c>
      <c r="E266" s="251" t="s">
        <v>55</v>
      </c>
      <c r="F266" s="252">
        <v>1</v>
      </c>
      <c r="G266" s="252" t="s">
        <v>31</v>
      </c>
      <c r="H266" s="302">
        <v>400000</v>
      </c>
      <c r="I266" s="56">
        <f t="shared" ref="I266:I326" si="5">H266*F266</f>
        <v>400000</v>
      </c>
    </row>
    <row r="267" spans="2:9" x14ac:dyDescent="0.35">
      <c r="B267" s="248"/>
      <c r="C267" s="249"/>
      <c r="D267" s="250"/>
      <c r="E267" s="6"/>
      <c r="F267" s="252"/>
      <c r="G267" s="252"/>
      <c r="H267" s="252"/>
      <c r="I267" s="56"/>
    </row>
    <row r="268" spans="2:9" x14ac:dyDescent="0.35">
      <c r="B268" s="44">
        <v>8</v>
      </c>
      <c r="C268" s="12" t="s">
        <v>128</v>
      </c>
      <c r="D268" s="29"/>
      <c r="E268" s="13"/>
      <c r="F268" s="252"/>
      <c r="G268" s="252"/>
      <c r="H268" s="252"/>
      <c r="I268" s="56"/>
    </row>
    <row r="269" spans="2:9" ht="116" x14ac:dyDescent="0.35">
      <c r="B269" s="248"/>
      <c r="C269" s="249"/>
      <c r="D269" s="254" t="s">
        <v>18</v>
      </c>
      <c r="E269" s="304" t="s">
        <v>433</v>
      </c>
      <c r="F269" s="252">
        <v>4</v>
      </c>
      <c r="G269" s="252" t="s">
        <v>31</v>
      </c>
      <c r="H269" s="302">
        <v>61000000</v>
      </c>
      <c r="I269" s="56">
        <f t="shared" si="5"/>
        <v>244000000</v>
      </c>
    </row>
    <row r="270" spans="2:9" x14ac:dyDescent="0.35">
      <c r="B270" s="248"/>
      <c r="C270" s="249"/>
      <c r="D270" s="281" t="s">
        <v>18</v>
      </c>
      <c r="E270" s="282" t="s">
        <v>127</v>
      </c>
      <c r="F270" s="283">
        <v>7</v>
      </c>
      <c r="G270" s="283" t="s">
        <v>31</v>
      </c>
      <c r="H270" s="297">
        <v>15000000</v>
      </c>
      <c r="I270" s="56">
        <f t="shared" si="5"/>
        <v>105000000</v>
      </c>
    </row>
    <row r="271" spans="2:9" x14ac:dyDescent="0.35">
      <c r="B271" s="248"/>
      <c r="C271" s="249"/>
      <c r="D271" s="250"/>
      <c r="E271" s="251"/>
      <c r="F271" s="252"/>
      <c r="G271" s="252"/>
      <c r="H271" s="253"/>
      <c r="I271" s="56"/>
    </row>
    <row r="272" spans="2:9" x14ac:dyDescent="0.35">
      <c r="B272" s="44">
        <v>9</v>
      </c>
      <c r="C272" s="12" t="s">
        <v>16</v>
      </c>
      <c r="D272" s="29"/>
      <c r="E272" s="13"/>
      <c r="F272" s="252"/>
      <c r="G272" s="252"/>
      <c r="H272" s="252"/>
      <c r="I272" s="56"/>
    </row>
    <row r="273" spans="2:9" ht="101.5" x14ac:dyDescent="0.35">
      <c r="B273" s="248"/>
      <c r="C273" s="249"/>
      <c r="D273" s="281" t="s">
        <v>18</v>
      </c>
      <c r="E273" s="304" t="s">
        <v>423</v>
      </c>
      <c r="F273" s="283">
        <v>1</v>
      </c>
      <c r="G273" s="283" t="s">
        <v>31</v>
      </c>
      <c r="H273" s="297">
        <v>25000000</v>
      </c>
      <c r="I273" s="56">
        <f t="shared" si="5"/>
        <v>25000000</v>
      </c>
    </row>
    <row r="274" spans="2:9" x14ac:dyDescent="0.35">
      <c r="B274" s="248"/>
      <c r="C274" s="249"/>
      <c r="D274" s="281" t="s">
        <v>18</v>
      </c>
      <c r="E274" s="304" t="s">
        <v>425</v>
      </c>
      <c r="F274" s="283">
        <v>1</v>
      </c>
      <c r="G274" s="283" t="s">
        <v>31</v>
      </c>
      <c r="H274" s="297">
        <v>4500000</v>
      </c>
      <c r="I274" s="56">
        <f t="shared" si="5"/>
        <v>4500000</v>
      </c>
    </row>
    <row r="275" spans="2:9" x14ac:dyDescent="0.35">
      <c r="B275" s="248"/>
      <c r="C275" s="249"/>
      <c r="D275" s="254" t="s">
        <v>18</v>
      </c>
      <c r="E275" s="251" t="s">
        <v>102</v>
      </c>
      <c r="F275" s="252">
        <v>1</v>
      </c>
      <c r="G275" s="252" t="s">
        <v>31</v>
      </c>
      <c r="H275" s="302">
        <v>1400000</v>
      </c>
      <c r="I275" s="56">
        <f t="shared" si="5"/>
        <v>1400000</v>
      </c>
    </row>
    <row r="276" spans="2:9" x14ac:dyDescent="0.35">
      <c r="B276" s="248"/>
      <c r="C276" s="249"/>
      <c r="D276" s="254"/>
      <c r="E276" s="251"/>
      <c r="F276" s="252"/>
      <c r="G276" s="252"/>
      <c r="H276" s="252"/>
      <c r="I276" s="56"/>
    </row>
    <row r="277" spans="2:9" x14ac:dyDescent="0.35">
      <c r="B277" s="44">
        <v>10</v>
      </c>
      <c r="C277" s="12" t="s">
        <v>103</v>
      </c>
      <c r="D277" s="254"/>
      <c r="E277" s="251"/>
      <c r="F277" s="252"/>
      <c r="G277" s="252"/>
      <c r="H277" s="252"/>
      <c r="I277" s="56"/>
    </row>
    <row r="278" spans="2:9" ht="116" x14ac:dyDescent="0.35">
      <c r="B278" s="248"/>
      <c r="C278" s="249"/>
      <c r="D278" s="281" t="s">
        <v>18</v>
      </c>
      <c r="E278" s="304" t="s">
        <v>424</v>
      </c>
      <c r="F278" s="283">
        <v>1</v>
      </c>
      <c r="G278" s="283" t="s">
        <v>31</v>
      </c>
      <c r="H278" s="297">
        <v>28000000</v>
      </c>
      <c r="I278" s="56">
        <f t="shared" si="5"/>
        <v>28000000</v>
      </c>
    </row>
    <row r="279" spans="2:9" x14ac:dyDescent="0.35">
      <c r="B279" s="248"/>
      <c r="C279" s="249"/>
      <c r="D279" s="281" t="s">
        <v>18</v>
      </c>
      <c r="E279" s="304" t="s">
        <v>425</v>
      </c>
      <c r="F279" s="283">
        <v>1</v>
      </c>
      <c r="G279" s="283" t="s">
        <v>31</v>
      </c>
      <c r="H279" s="297">
        <v>4500000</v>
      </c>
      <c r="I279" s="56">
        <f t="shared" si="5"/>
        <v>4500000</v>
      </c>
    </row>
    <row r="280" spans="2:9" x14ac:dyDescent="0.35">
      <c r="B280" s="248"/>
      <c r="C280" s="249"/>
      <c r="D280" s="254" t="s">
        <v>18</v>
      </c>
      <c r="E280" s="300" t="s">
        <v>412</v>
      </c>
      <c r="F280" s="283">
        <v>1</v>
      </c>
      <c r="G280" s="283" t="s">
        <v>31</v>
      </c>
      <c r="H280" s="297">
        <v>200000</v>
      </c>
      <c r="I280" s="56">
        <f t="shared" si="5"/>
        <v>200000</v>
      </c>
    </row>
    <row r="281" spans="2:9" x14ac:dyDescent="0.35">
      <c r="B281" s="248"/>
      <c r="C281" s="249"/>
      <c r="D281" s="250"/>
      <c r="E281" s="251"/>
      <c r="F281" s="252"/>
      <c r="G281" s="252"/>
      <c r="H281" s="252"/>
      <c r="I281" s="56"/>
    </row>
    <row r="282" spans="2:9" x14ac:dyDescent="0.35">
      <c r="B282" s="44">
        <v>11</v>
      </c>
      <c r="C282" s="12" t="s">
        <v>17</v>
      </c>
      <c r="D282" s="29"/>
      <c r="E282" s="13"/>
      <c r="F282" s="252"/>
      <c r="G282" s="252"/>
      <c r="H282" s="252"/>
      <c r="I282" s="56"/>
    </row>
    <row r="283" spans="2:9" ht="101.5" x14ac:dyDescent="0.35">
      <c r="B283" s="248"/>
      <c r="C283" s="249"/>
      <c r="D283" s="281" t="s">
        <v>18</v>
      </c>
      <c r="E283" s="304" t="s">
        <v>423</v>
      </c>
      <c r="F283" s="283">
        <v>1</v>
      </c>
      <c r="G283" s="283" t="s">
        <v>31</v>
      </c>
      <c r="H283" s="297">
        <v>25000000</v>
      </c>
      <c r="I283" s="56">
        <f t="shared" si="5"/>
        <v>25000000</v>
      </c>
    </row>
    <row r="284" spans="2:9" x14ac:dyDescent="0.35">
      <c r="B284" s="248"/>
      <c r="C284" s="249"/>
      <c r="D284" s="281" t="s">
        <v>18</v>
      </c>
      <c r="E284" s="304" t="s">
        <v>425</v>
      </c>
      <c r="F284" s="283">
        <v>1</v>
      </c>
      <c r="G284" s="283" t="s">
        <v>31</v>
      </c>
      <c r="H284" s="297">
        <v>4500000</v>
      </c>
      <c r="I284" s="56">
        <f t="shared" si="5"/>
        <v>4500000</v>
      </c>
    </row>
    <row r="285" spans="2:9" x14ac:dyDescent="0.35">
      <c r="B285" s="248"/>
      <c r="C285" s="249"/>
      <c r="D285" s="281" t="s">
        <v>18</v>
      </c>
      <c r="E285" s="300" t="s">
        <v>412</v>
      </c>
      <c r="F285" s="283">
        <v>1</v>
      </c>
      <c r="G285" s="283" t="s">
        <v>31</v>
      </c>
      <c r="H285" s="297">
        <v>200000</v>
      </c>
      <c r="I285" s="56">
        <f t="shared" si="5"/>
        <v>200000</v>
      </c>
    </row>
    <row r="286" spans="2:9" x14ac:dyDescent="0.35">
      <c r="B286" s="248"/>
      <c r="C286" s="249"/>
      <c r="D286" s="254" t="s">
        <v>18</v>
      </c>
      <c r="E286" s="300" t="s">
        <v>55</v>
      </c>
      <c r="F286" s="283">
        <v>1</v>
      </c>
      <c r="G286" s="283" t="s">
        <v>31</v>
      </c>
      <c r="H286" s="297">
        <v>400000</v>
      </c>
      <c r="I286" s="56">
        <f t="shared" si="5"/>
        <v>400000</v>
      </c>
    </row>
    <row r="287" spans="2:9" x14ac:dyDescent="0.35">
      <c r="B287" s="248"/>
      <c r="C287" s="249"/>
      <c r="D287" s="254"/>
      <c r="E287" s="251"/>
      <c r="F287" s="252"/>
      <c r="G287" s="252"/>
      <c r="H287" s="25"/>
      <c r="I287" s="56"/>
    </row>
    <row r="288" spans="2:9" x14ac:dyDescent="0.35">
      <c r="B288" s="44">
        <v>12</v>
      </c>
      <c r="C288" s="12" t="s">
        <v>56</v>
      </c>
      <c r="D288" s="52"/>
      <c r="E288" s="13"/>
      <c r="F288" s="252"/>
      <c r="G288" s="252"/>
      <c r="H288" s="25"/>
      <c r="I288" s="56"/>
    </row>
    <row r="289" spans="2:9" ht="116" x14ac:dyDescent="0.35">
      <c r="B289" s="248"/>
      <c r="C289" s="12"/>
      <c r="D289" s="281" t="s">
        <v>18</v>
      </c>
      <c r="E289" s="304" t="s">
        <v>424</v>
      </c>
      <c r="F289" s="283">
        <v>1</v>
      </c>
      <c r="G289" s="283" t="s">
        <v>31</v>
      </c>
      <c r="H289" s="297">
        <v>28000000</v>
      </c>
      <c r="I289" s="56">
        <f t="shared" si="5"/>
        <v>28000000</v>
      </c>
    </row>
    <row r="290" spans="2:9" x14ac:dyDescent="0.35">
      <c r="B290" s="248"/>
      <c r="C290" s="12"/>
      <c r="D290" s="254" t="s">
        <v>18</v>
      </c>
      <c r="E290" s="300" t="s">
        <v>84</v>
      </c>
      <c r="F290" s="283">
        <v>3</v>
      </c>
      <c r="G290" s="283" t="s">
        <v>31</v>
      </c>
      <c r="H290" s="297">
        <v>1900000</v>
      </c>
      <c r="I290" s="56">
        <f t="shared" si="5"/>
        <v>5700000</v>
      </c>
    </row>
    <row r="291" spans="2:9" x14ac:dyDescent="0.35">
      <c r="B291" s="248"/>
      <c r="C291" s="249"/>
      <c r="D291" s="254"/>
      <c r="E291" s="251"/>
      <c r="F291" s="252"/>
      <c r="G291" s="252"/>
      <c r="H291" s="25"/>
      <c r="I291" s="56"/>
    </row>
    <row r="292" spans="2:9" x14ac:dyDescent="0.35">
      <c r="B292" s="44">
        <v>13</v>
      </c>
      <c r="C292" s="12" t="s">
        <v>38</v>
      </c>
      <c r="D292" s="52"/>
      <c r="E292" s="13"/>
      <c r="F292" s="252"/>
      <c r="G292" s="252"/>
      <c r="H292" s="252"/>
      <c r="I292" s="56"/>
    </row>
    <row r="293" spans="2:9" ht="130.5" x14ac:dyDescent="0.35">
      <c r="B293" s="44"/>
      <c r="C293" s="12"/>
      <c r="D293" s="281" t="s">
        <v>18</v>
      </c>
      <c r="E293" s="304" t="s">
        <v>417</v>
      </c>
      <c r="F293" s="283">
        <v>1</v>
      </c>
      <c r="G293" s="283" t="s">
        <v>31</v>
      </c>
      <c r="H293" s="297">
        <v>28000000</v>
      </c>
      <c r="I293" s="56">
        <f t="shared" si="5"/>
        <v>28000000</v>
      </c>
    </row>
    <row r="294" spans="2:9" x14ac:dyDescent="0.35">
      <c r="B294" s="248"/>
      <c r="C294" s="249"/>
      <c r="D294" s="281" t="s">
        <v>18</v>
      </c>
      <c r="E294" s="304" t="s">
        <v>425</v>
      </c>
      <c r="F294" s="283">
        <v>1</v>
      </c>
      <c r="G294" s="283" t="s">
        <v>31</v>
      </c>
      <c r="H294" s="297">
        <v>4500000</v>
      </c>
      <c r="I294" s="56">
        <f t="shared" ref="I294" si="6">H294*F294</f>
        <v>4500000</v>
      </c>
    </row>
    <row r="295" spans="2:9" x14ac:dyDescent="0.35">
      <c r="B295" s="248"/>
      <c r="C295" s="12"/>
      <c r="D295" s="281" t="s">
        <v>18</v>
      </c>
      <c r="E295" s="300" t="s">
        <v>34</v>
      </c>
      <c r="F295" s="283">
        <v>1</v>
      </c>
      <c r="G295" s="283" t="s">
        <v>31</v>
      </c>
      <c r="H295" s="297">
        <v>800000</v>
      </c>
      <c r="I295" s="56">
        <f t="shared" si="5"/>
        <v>800000</v>
      </c>
    </row>
    <row r="296" spans="2:9" x14ac:dyDescent="0.35">
      <c r="B296" s="248"/>
      <c r="C296" s="249"/>
      <c r="D296" s="281" t="s">
        <v>18</v>
      </c>
      <c r="E296" s="300" t="s">
        <v>55</v>
      </c>
      <c r="F296" s="283">
        <v>1</v>
      </c>
      <c r="G296" s="283" t="s">
        <v>31</v>
      </c>
      <c r="H296" s="297">
        <v>400000</v>
      </c>
      <c r="I296" s="56">
        <f t="shared" si="5"/>
        <v>400000</v>
      </c>
    </row>
    <row r="297" spans="2:9" x14ac:dyDescent="0.35">
      <c r="B297" s="248"/>
      <c r="C297" s="249"/>
      <c r="D297" s="254"/>
      <c r="E297" s="251"/>
      <c r="F297" s="252"/>
      <c r="G297" s="252"/>
      <c r="H297" s="26"/>
      <c r="I297" s="56"/>
    </row>
    <row r="298" spans="2:9" x14ac:dyDescent="0.35">
      <c r="B298" s="104"/>
      <c r="C298" s="35" t="s">
        <v>100</v>
      </c>
      <c r="D298" s="118"/>
      <c r="E298" s="223"/>
      <c r="F298" s="105"/>
      <c r="G298" s="105"/>
      <c r="H298" s="26"/>
      <c r="I298" s="56"/>
    </row>
    <row r="299" spans="2:9" x14ac:dyDescent="0.35">
      <c r="B299" s="48">
        <v>14</v>
      </c>
      <c r="C299" s="40" t="s">
        <v>64</v>
      </c>
      <c r="D299" s="286"/>
      <c r="E299" s="285"/>
      <c r="F299" s="287"/>
      <c r="G299" s="287"/>
      <c r="H299" s="288"/>
      <c r="I299" s="56"/>
    </row>
    <row r="300" spans="2:9" ht="116" x14ac:dyDescent="0.35">
      <c r="B300" s="48"/>
      <c r="C300" s="114"/>
      <c r="D300" s="289" t="s">
        <v>18</v>
      </c>
      <c r="E300" s="304" t="s">
        <v>433</v>
      </c>
      <c r="F300" s="287">
        <v>8</v>
      </c>
      <c r="G300" s="287" t="s">
        <v>31</v>
      </c>
      <c r="H300" s="297">
        <v>61000000</v>
      </c>
      <c r="I300" s="56">
        <f t="shared" si="5"/>
        <v>488000000</v>
      </c>
    </row>
    <row r="301" spans="2:9" x14ac:dyDescent="0.35">
      <c r="B301" s="104"/>
      <c r="C301" s="114"/>
      <c r="D301" s="289" t="s">
        <v>18</v>
      </c>
      <c r="E301" s="285" t="s">
        <v>45</v>
      </c>
      <c r="F301" s="287">
        <v>24</v>
      </c>
      <c r="G301" s="287" t="s">
        <v>31</v>
      </c>
      <c r="H301" s="297">
        <v>10000000</v>
      </c>
      <c r="I301" s="56">
        <f t="shared" si="5"/>
        <v>240000000</v>
      </c>
    </row>
    <row r="302" spans="2:9" x14ac:dyDescent="0.35">
      <c r="B302" s="104"/>
      <c r="C302" s="114"/>
      <c r="D302" s="118"/>
      <c r="E302" s="223"/>
      <c r="F302" s="105"/>
      <c r="G302" s="105"/>
      <c r="H302" s="39"/>
      <c r="I302" s="56"/>
    </row>
    <row r="303" spans="2:9" x14ac:dyDescent="0.35">
      <c r="B303" s="48">
        <v>15</v>
      </c>
      <c r="C303" s="40" t="s">
        <v>8</v>
      </c>
      <c r="D303" s="118"/>
      <c r="E303" s="223"/>
      <c r="F303" s="105"/>
      <c r="G303" s="105"/>
      <c r="H303" s="39"/>
      <c r="I303" s="56"/>
    </row>
    <row r="304" spans="2:9" ht="101.5" x14ac:dyDescent="0.35">
      <c r="B304" s="104"/>
      <c r="C304" s="114"/>
      <c r="D304" s="289" t="s">
        <v>18</v>
      </c>
      <c r="E304" s="304" t="s">
        <v>423</v>
      </c>
      <c r="F304" s="287">
        <v>2</v>
      </c>
      <c r="G304" s="287" t="s">
        <v>31</v>
      </c>
      <c r="H304" s="297">
        <v>25000000</v>
      </c>
      <c r="I304" s="56">
        <f t="shared" si="5"/>
        <v>50000000</v>
      </c>
    </row>
    <row r="305" spans="2:9" x14ac:dyDescent="0.35">
      <c r="B305" s="248"/>
      <c r="C305" s="249"/>
      <c r="D305" s="281" t="s">
        <v>18</v>
      </c>
      <c r="E305" s="304" t="s">
        <v>425</v>
      </c>
      <c r="F305" s="283">
        <v>2</v>
      </c>
      <c r="G305" s="283" t="s">
        <v>31</v>
      </c>
      <c r="H305" s="297">
        <v>4500000</v>
      </c>
      <c r="I305" s="56">
        <f t="shared" si="5"/>
        <v>9000000</v>
      </c>
    </row>
    <row r="306" spans="2:9" x14ac:dyDescent="0.35">
      <c r="B306" s="248"/>
      <c r="C306" s="249"/>
      <c r="D306" s="254" t="s">
        <v>18</v>
      </c>
      <c r="E306" s="251" t="s">
        <v>381</v>
      </c>
      <c r="F306" s="252">
        <v>2</v>
      </c>
      <c r="G306" s="252" t="s">
        <v>31</v>
      </c>
      <c r="H306" s="253">
        <v>30000000</v>
      </c>
      <c r="I306" s="56">
        <f t="shared" si="5"/>
        <v>60000000</v>
      </c>
    </row>
    <row r="307" spans="2:9" x14ac:dyDescent="0.35">
      <c r="B307" s="104"/>
      <c r="C307" s="114"/>
      <c r="D307" s="118"/>
      <c r="E307" s="223"/>
      <c r="F307" s="105"/>
      <c r="G307" s="105"/>
      <c r="H307" s="39"/>
      <c r="I307" s="56"/>
    </row>
    <row r="308" spans="2:9" x14ac:dyDescent="0.35">
      <c r="B308" s="48">
        <v>16</v>
      </c>
      <c r="C308" s="40" t="s">
        <v>65</v>
      </c>
      <c r="D308" s="289"/>
      <c r="E308" s="285"/>
      <c r="F308" s="287"/>
      <c r="G308" s="287"/>
      <c r="H308" s="288"/>
      <c r="I308" s="56"/>
    </row>
    <row r="309" spans="2:9" ht="101.5" x14ac:dyDescent="0.35">
      <c r="B309" s="104"/>
      <c r="C309" s="40"/>
      <c r="D309" s="289" t="s">
        <v>18</v>
      </c>
      <c r="E309" s="304" t="s">
        <v>423</v>
      </c>
      <c r="F309" s="287">
        <v>2</v>
      </c>
      <c r="G309" s="287" t="s">
        <v>31</v>
      </c>
      <c r="H309" s="297">
        <v>25000000</v>
      </c>
      <c r="I309" s="56">
        <f t="shared" si="5"/>
        <v>50000000</v>
      </c>
    </row>
    <row r="310" spans="2:9" x14ac:dyDescent="0.35">
      <c r="B310" s="248"/>
      <c r="C310" s="249"/>
      <c r="D310" s="281" t="s">
        <v>18</v>
      </c>
      <c r="E310" s="304" t="s">
        <v>425</v>
      </c>
      <c r="F310" s="283">
        <v>2</v>
      </c>
      <c r="G310" s="283" t="s">
        <v>31</v>
      </c>
      <c r="H310" s="297">
        <v>4500000</v>
      </c>
      <c r="I310" s="56">
        <f t="shared" ref="I310" si="7">H310*F310</f>
        <v>9000000</v>
      </c>
    </row>
    <row r="311" spans="2:9" x14ac:dyDescent="0.35">
      <c r="B311" s="104"/>
      <c r="C311" s="114"/>
      <c r="D311" s="289" t="s">
        <v>18</v>
      </c>
      <c r="E311" s="300" t="s">
        <v>55</v>
      </c>
      <c r="F311" s="287">
        <v>2</v>
      </c>
      <c r="G311" s="287" t="s">
        <v>31</v>
      </c>
      <c r="H311" s="297">
        <v>400000</v>
      </c>
      <c r="I311" s="56">
        <f t="shared" si="5"/>
        <v>800000</v>
      </c>
    </row>
    <row r="312" spans="2:9" x14ac:dyDescent="0.35">
      <c r="B312" s="104"/>
      <c r="C312" s="114"/>
      <c r="D312" s="118"/>
      <c r="E312" s="223"/>
      <c r="F312" s="105"/>
      <c r="G312" s="105"/>
      <c r="H312" s="39"/>
      <c r="I312" s="56"/>
    </row>
    <row r="313" spans="2:9" x14ac:dyDescent="0.35">
      <c r="B313" s="48">
        <v>17</v>
      </c>
      <c r="C313" s="40" t="s">
        <v>16</v>
      </c>
      <c r="D313" s="289"/>
      <c r="E313" s="285"/>
      <c r="F313" s="287"/>
      <c r="G313" s="287"/>
      <c r="H313" s="288"/>
      <c r="I313" s="56"/>
    </row>
    <row r="314" spans="2:9" ht="101.5" x14ac:dyDescent="0.35">
      <c r="B314" s="104"/>
      <c r="C314" s="40"/>
      <c r="D314" s="289" t="s">
        <v>18</v>
      </c>
      <c r="E314" s="304" t="s">
        <v>416</v>
      </c>
      <c r="F314" s="287">
        <v>2</v>
      </c>
      <c r="G314" s="287" t="s">
        <v>31</v>
      </c>
      <c r="H314" s="297">
        <v>25000000</v>
      </c>
      <c r="I314" s="56">
        <f t="shared" si="5"/>
        <v>50000000</v>
      </c>
    </row>
    <row r="315" spans="2:9" x14ac:dyDescent="0.35">
      <c r="B315" s="248"/>
      <c r="C315" s="249"/>
      <c r="D315" s="281" t="s">
        <v>18</v>
      </c>
      <c r="E315" s="304" t="s">
        <v>425</v>
      </c>
      <c r="F315" s="283">
        <v>2</v>
      </c>
      <c r="G315" s="283" t="s">
        <v>31</v>
      </c>
      <c r="H315" s="297">
        <v>4500000</v>
      </c>
      <c r="I315" s="56">
        <f t="shared" si="5"/>
        <v>9000000</v>
      </c>
    </row>
    <row r="316" spans="2:9" x14ac:dyDescent="0.35">
      <c r="B316" s="248"/>
      <c r="C316" s="249"/>
      <c r="D316" s="281"/>
      <c r="E316" s="300"/>
      <c r="F316" s="283"/>
      <c r="G316" s="283"/>
      <c r="H316" s="284"/>
      <c r="I316" s="56"/>
    </row>
    <row r="317" spans="2:9" x14ac:dyDescent="0.35">
      <c r="B317" s="248"/>
      <c r="C317" s="249"/>
      <c r="D317" s="254"/>
      <c r="E317" s="251"/>
      <c r="F317" s="252"/>
      <c r="G317" s="252"/>
      <c r="H317" s="252"/>
      <c r="I317" s="56"/>
    </row>
    <row r="318" spans="2:9" x14ac:dyDescent="0.35">
      <c r="B318" s="44">
        <v>18</v>
      </c>
      <c r="C318" s="12" t="s">
        <v>38</v>
      </c>
      <c r="D318" s="290"/>
      <c r="E318" s="291"/>
      <c r="F318" s="283"/>
      <c r="G318" s="283"/>
      <c r="H318" s="283"/>
      <c r="I318" s="56"/>
    </row>
    <row r="319" spans="2:9" ht="101.5" x14ac:dyDescent="0.35">
      <c r="B319" s="248"/>
      <c r="C319" s="12"/>
      <c r="D319" s="281" t="s">
        <v>18</v>
      </c>
      <c r="E319" s="304" t="s">
        <v>423</v>
      </c>
      <c r="F319" s="283">
        <v>2</v>
      </c>
      <c r="G319" s="283" t="s">
        <v>31</v>
      </c>
      <c r="H319" s="297">
        <v>25000000</v>
      </c>
      <c r="I319" s="56">
        <f t="shared" si="5"/>
        <v>50000000</v>
      </c>
    </row>
    <row r="320" spans="2:9" x14ac:dyDescent="0.35">
      <c r="B320" s="248"/>
      <c r="C320" s="249"/>
      <c r="D320" s="281" t="s">
        <v>18</v>
      </c>
      <c r="E320" s="304" t="s">
        <v>425</v>
      </c>
      <c r="F320" s="283">
        <v>2</v>
      </c>
      <c r="G320" s="283" t="s">
        <v>31</v>
      </c>
      <c r="H320" s="297">
        <v>4500000</v>
      </c>
      <c r="I320" s="56">
        <f t="shared" ref="I320" si="8">H320*F320</f>
        <v>9000000</v>
      </c>
    </row>
    <row r="321" spans="2:9" x14ac:dyDescent="0.35">
      <c r="B321" s="104"/>
      <c r="C321" s="12"/>
      <c r="D321" s="281" t="s">
        <v>18</v>
      </c>
      <c r="E321" s="300" t="s">
        <v>34</v>
      </c>
      <c r="F321" s="283">
        <v>2</v>
      </c>
      <c r="G321" s="283" t="s">
        <v>31</v>
      </c>
      <c r="H321" s="297">
        <v>800000</v>
      </c>
      <c r="I321" s="56">
        <f t="shared" si="5"/>
        <v>1600000</v>
      </c>
    </row>
    <row r="322" spans="2:9" x14ac:dyDescent="0.35">
      <c r="B322" s="104"/>
      <c r="C322" s="249"/>
      <c r="D322" s="281" t="s">
        <v>18</v>
      </c>
      <c r="E322" s="300" t="s">
        <v>55</v>
      </c>
      <c r="F322" s="283">
        <v>2</v>
      </c>
      <c r="G322" s="283" t="s">
        <v>31</v>
      </c>
      <c r="H322" s="297">
        <v>400000</v>
      </c>
      <c r="I322" s="56">
        <f t="shared" si="5"/>
        <v>800000</v>
      </c>
    </row>
    <row r="323" spans="2:9" x14ac:dyDescent="0.35">
      <c r="B323" s="104"/>
      <c r="C323" s="114"/>
      <c r="D323" s="118"/>
      <c r="E323" s="223"/>
      <c r="F323" s="105"/>
      <c r="G323" s="105"/>
      <c r="H323" s="39"/>
      <c r="I323" s="56"/>
    </row>
    <row r="324" spans="2:9" x14ac:dyDescent="0.35">
      <c r="B324" s="48">
        <v>19</v>
      </c>
      <c r="C324" s="40" t="s">
        <v>56</v>
      </c>
      <c r="D324" s="118"/>
      <c r="E324" s="223"/>
      <c r="F324" s="105"/>
      <c r="G324" s="105"/>
      <c r="H324" s="39"/>
      <c r="I324" s="56"/>
    </row>
    <row r="325" spans="2:9" ht="101.5" x14ac:dyDescent="0.35">
      <c r="B325" s="48"/>
      <c r="C325" s="114"/>
      <c r="D325" s="289" t="s">
        <v>18</v>
      </c>
      <c r="E325" s="304" t="s">
        <v>423</v>
      </c>
      <c r="F325" s="287">
        <v>2</v>
      </c>
      <c r="G325" s="287" t="s">
        <v>31</v>
      </c>
      <c r="H325" s="297">
        <v>25000000</v>
      </c>
      <c r="I325" s="56">
        <f t="shared" si="5"/>
        <v>50000000</v>
      </c>
    </row>
    <row r="326" spans="2:9" x14ac:dyDescent="0.35">
      <c r="B326" s="104"/>
      <c r="C326" s="114"/>
      <c r="D326" s="289" t="s">
        <v>18</v>
      </c>
      <c r="E326" s="285" t="s">
        <v>84</v>
      </c>
      <c r="F326" s="287">
        <v>6</v>
      </c>
      <c r="G326" s="287" t="s">
        <v>31</v>
      </c>
      <c r="H326" s="297">
        <v>1900000</v>
      </c>
      <c r="I326" s="56">
        <f t="shared" si="5"/>
        <v>11400000</v>
      </c>
    </row>
    <row r="327" spans="2:9" x14ac:dyDescent="0.35">
      <c r="B327" s="248"/>
      <c r="C327" s="249"/>
      <c r="D327" s="254"/>
      <c r="E327" s="251"/>
      <c r="F327" s="252"/>
      <c r="G327" s="252"/>
      <c r="H327" s="25"/>
      <c r="I327" s="56"/>
    </row>
    <row r="328" spans="2:9" x14ac:dyDescent="0.35">
      <c r="B328" s="44">
        <v>20</v>
      </c>
      <c r="C328" s="12" t="s">
        <v>59</v>
      </c>
      <c r="D328" s="29"/>
      <c r="E328" s="13"/>
      <c r="F328" s="252"/>
      <c r="G328" s="252"/>
      <c r="H328" s="25"/>
      <c r="I328" s="56"/>
    </row>
    <row r="329" spans="2:9" ht="101.5" x14ac:dyDescent="0.35">
      <c r="B329" s="248"/>
      <c r="C329" s="249"/>
      <c r="D329" s="281" t="s">
        <v>18</v>
      </c>
      <c r="E329" s="304" t="s">
        <v>423</v>
      </c>
      <c r="F329" s="283">
        <v>1</v>
      </c>
      <c r="G329" s="283" t="s">
        <v>31</v>
      </c>
      <c r="H329" s="297">
        <v>25000000</v>
      </c>
      <c r="I329" s="56">
        <f t="shared" ref="I329:I390" si="9">H329*F329</f>
        <v>25000000</v>
      </c>
    </row>
    <row r="330" spans="2:9" x14ac:dyDescent="0.35">
      <c r="B330" s="248"/>
      <c r="C330" s="249"/>
      <c r="D330" s="281" t="s">
        <v>18</v>
      </c>
      <c r="E330" s="304" t="s">
        <v>425</v>
      </c>
      <c r="F330" s="283">
        <v>1</v>
      </c>
      <c r="G330" s="283" t="s">
        <v>31</v>
      </c>
      <c r="H330" s="297">
        <v>4500000</v>
      </c>
      <c r="I330" s="56">
        <f t="shared" si="9"/>
        <v>4500000</v>
      </c>
    </row>
    <row r="331" spans="2:9" x14ac:dyDescent="0.35">
      <c r="B331" s="248"/>
      <c r="C331" s="249"/>
      <c r="D331" s="254" t="s">
        <v>18</v>
      </c>
      <c r="E331" s="299" t="s">
        <v>411</v>
      </c>
      <c r="F331" s="252">
        <v>1</v>
      </c>
      <c r="G331" s="252" t="s">
        <v>113</v>
      </c>
      <c r="H331" s="253">
        <v>15000000</v>
      </c>
      <c r="I331" s="56">
        <f t="shared" si="9"/>
        <v>15000000</v>
      </c>
    </row>
    <row r="332" spans="2:9" x14ac:dyDescent="0.35">
      <c r="B332" s="248"/>
      <c r="C332" s="249"/>
      <c r="D332" s="254"/>
      <c r="E332" s="251"/>
      <c r="F332" s="252"/>
      <c r="G332" s="252"/>
      <c r="H332" s="252"/>
      <c r="I332" s="56"/>
    </row>
    <row r="333" spans="2:9" x14ac:dyDescent="0.35">
      <c r="B333" s="48">
        <v>21</v>
      </c>
      <c r="C333" s="12" t="s">
        <v>28</v>
      </c>
      <c r="D333" s="52"/>
      <c r="E333" s="251"/>
      <c r="F333" s="252"/>
      <c r="G333" s="252"/>
      <c r="H333" s="252"/>
      <c r="I333" s="56"/>
    </row>
    <row r="334" spans="2:9" x14ac:dyDescent="0.35">
      <c r="B334" s="48"/>
      <c r="C334" s="34" t="s">
        <v>61</v>
      </c>
      <c r="D334" s="52"/>
      <c r="E334" s="251"/>
      <c r="F334" s="252"/>
      <c r="G334" s="252"/>
      <c r="H334" s="252"/>
      <c r="I334" s="56"/>
    </row>
    <row r="335" spans="2:9" x14ac:dyDescent="0.35">
      <c r="B335" s="248"/>
      <c r="C335" s="249"/>
      <c r="D335" s="254" t="s">
        <v>18</v>
      </c>
      <c r="E335" s="223" t="s">
        <v>43</v>
      </c>
      <c r="F335" s="252">
        <v>1</v>
      </c>
      <c r="G335" s="252" t="s">
        <v>30</v>
      </c>
      <c r="H335" s="253">
        <v>100000000</v>
      </c>
      <c r="I335" s="56">
        <f t="shared" si="9"/>
        <v>100000000</v>
      </c>
    </row>
    <row r="336" spans="2:9" x14ac:dyDescent="0.35">
      <c r="B336" s="248"/>
      <c r="C336" s="249"/>
      <c r="D336" s="250"/>
      <c r="E336" s="241" t="s">
        <v>67</v>
      </c>
      <c r="F336" s="252"/>
      <c r="G336" s="252"/>
      <c r="H336" s="252"/>
      <c r="I336" s="56"/>
    </row>
    <row r="337" spans="2:9" x14ac:dyDescent="0.35">
      <c r="B337" s="248"/>
      <c r="C337" s="249"/>
      <c r="D337" s="250"/>
      <c r="E337" s="241" t="s">
        <v>68</v>
      </c>
      <c r="F337" s="252"/>
      <c r="G337" s="252"/>
      <c r="H337" s="252"/>
      <c r="I337" s="56"/>
    </row>
    <row r="338" spans="2:9" x14ac:dyDescent="0.35">
      <c r="B338" s="248"/>
      <c r="C338" s="249"/>
      <c r="D338" s="250"/>
      <c r="E338" s="241" t="s">
        <v>69</v>
      </c>
      <c r="F338" s="252"/>
      <c r="G338" s="252"/>
      <c r="H338" s="252"/>
      <c r="I338" s="56"/>
    </row>
    <row r="339" spans="2:9" x14ac:dyDescent="0.35">
      <c r="B339" s="248"/>
      <c r="C339" s="249"/>
      <c r="D339" s="250"/>
      <c r="E339" s="241" t="s">
        <v>70</v>
      </c>
      <c r="F339" s="252"/>
      <c r="G339" s="252"/>
      <c r="H339" s="252"/>
      <c r="I339" s="56"/>
    </row>
    <row r="340" spans="2:9" x14ac:dyDescent="0.35">
      <c r="B340" s="248"/>
      <c r="C340" s="249"/>
      <c r="D340" s="250"/>
      <c r="E340" s="241" t="s">
        <v>72</v>
      </c>
      <c r="F340" s="252"/>
      <c r="G340" s="252"/>
      <c r="H340" s="252"/>
      <c r="I340" s="56"/>
    </row>
    <row r="341" spans="2:9" x14ac:dyDescent="0.35">
      <c r="B341" s="248"/>
      <c r="C341" s="249"/>
      <c r="D341" s="250"/>
      <c r="E341" s="241" t="s">
        <v>71</v>
      </c>
      <c r="F341" s="252"/>
      <c r="G341" s="252"/>
      <c r="H341" s="252"/>
      <c r="I341" s="56"/>
    </row>
    <row r="342" spans="2:9" x14ac:dyDescent="0.35">
      <c r="B342" s="248"/>
      <c r="C342" s="249"/>
      <c r="D342" s="250"/>
      <c r="E342" s="241" t="s">
        <v>101</v>
      </c>
      <c r="F342" s="252"/>
      <c r="G342" s="252"/>
      <c r="H342" s="252"/>
      <c r="I342" s="56"/>
    </row>
    <row r="343" spans="2:9" x14ac:dyDescent="0.35">
      <c r="B343" s="248"/>
      <c r="C343" s="249"/>
      <c r="D343" s="250"/>
      <c r="E343" s="36" t="s">
        <v>73</v>
      </c>
      <c r="F343" s="252"/>
      <c r="G343" s="252"/>
      <c r="H343" s="252"/>
      <c r="I343" s="56"/>
    </row>
    <row r="344" spans="2:9" x14ac:dyDescent="0.35">
      <c r="B344" s="248"/>
      <c r="C344" s="249"/>
      <c r="D344" s="250"/>
      <c r="E344" s="36" t="s">
        <v>74</v>
      </c>
      <c r="F344" s="252"/>
      <c r="G344" s="252"/>
      <c r="H344" s="252"/>
      <c r="I344" s="56"/>
    </row>
    <row r="345" spans="2:9" x14ac:dyDescent="0.35">
      <c r="B345" s="248"/>
      <c r="C345" s="249"/>
      <c r="D345" s="254" t="s">
        <v>18</v>
      </c>
      <c r="E345" s="31" t="s">
        <v>44</v>
      </c>
      <c r="F345" s="252"/>
      <c r="G345" s="252"/>
      <c r="H345" s="252"/>
      <c r="I345" s="56"/>
    </row>
    <row r="346" spans="2:9" x14ac:dyDescent="0.35">
      <c r="B346" s="248"/>
      <c r="C346" s="249"/>
      <c r="D346" s="254" t="s">
        <v>18</v>
      </c>
      <c r="E346" s="31" t="s">
        <v>75</v>
      </c>
      <c r="F346" s="252"/>
      <c r="G346" s="252"/>
      <c r="H346" s="252"/>
      <c r="I346" s="56"/>
    </row>
    <row r="347" spans="2:9" x14ac:dyDescent="0.35">
      <c r="B347" s="248"/>
      <c r="C347" s="249"/>
      <c r="D347" s="254"/>
      <c r="E347" s="31"/>
      <c r="F347" s="252"/>
      <c r="G347" s="252"/>
      <c r="H347" s="252"/>
      <c r="I347" s="56"/>
    </row>
    <row r="348" spans="2:9" x14ac:dyDescent="0.35">
      <c r="B348" s="248"/>
      <c r="C348" s="35" t="s">
        <v>62</v>
      </c>
      <c r="D348" s="118"/>
      <c r="E348" s="36"/>
      <c r="F348" s="105"/>
      <c r="G348" s="105"/>
      <c r="H348" s="105"/>
      <c r="I348" s="56"/>
    </row>
    <row r="349" spans="2:9" x14ac:dyDescent="0.35">
      <c r="B349" s="248"/>
      <c r="C349" s="35"/>
      <c r="D349" s="118" t="s">
        <v>18</v>
      </c>
      <c r="E349" s="36" t="s">
        <v>43</v>
      </c>
      <c r="F349" s="105">
        <v>2</v>
      </c>
      <c r="G349" s="105" t="s">
        <v>31</v>
      </c>
      <c r="H349" s="253">
        <v>100000000</v>
      </c>
      <c r="I349" s="56">
        <f t="shared" si="9"/>
        <v>200000000</v>
      </c>
    </row>
    <row r="350" spans="2:9" x14ac:dyDescent="0.35">
      <c r="B350" s="248"/>
      <c r="C350" s="35"/>
      <c r="D350" s="118"/>
      <c r="E350" s="36" t="s">
        <v>76</v>
      </c>
      <c r="F350" s="105"/>
      <c r="G350" s="105"/>
      <c r="H350" s="105"/>
      <c r="I350" s="56"/>
    </row>
    <row r="351" spans="2:9" x14ac:dyDescent="0.35">
      <c r="B351" s="248"/>
      <c r="C351" s="35"/>
      <c r="D351" s="118"/>
      <c r="E351" s="36" t="s">
        <v>77</v>
      </c>
      <c r="F351" s="105"/>
      <c r="G351" s="105"/>
      <c r="H351" s="105"/>
      <c r="I351" s="56"/>
    </row>
    <row r="352" spans="2:9" x14ac:dyDescent="0.35">
      <c r="B352" s="248"/>
      <c r="C352" s="35"/>
      <c r="D352" s="118"/>
      <c r="E352" s="36" t="s">
        <v>78</v>
      </c>
      <c r="F352" s="105"/>
      <c r="G352" s="105"/>
      <c r="H352" s="105"/>
      <c r="I352" s="56"/>
    </row>
    <row r="353" spans="2:9" x14ac:dyDescent="0.35">
      <c r="B353" s="248"/>
      <c r="C353" s="35"/>
      <c r="D353" s="118"/>
      <c r="E353" s="36" t="s">
        <v>79</v>
      </c>
      <c r="F353" s="105"/>
      <c r="G353" s="105"/>
      <c r="H353" s="105"/>
      <c r="I353" s="56"/>
    </row>
    <row r="354" spans="2:9" x14ac:dyDescent="0.35">
      <c r="B354" s="248"/>
      <c r="C354" s="35"/>
      <c r="D354" s="118"/>
      <c r="E354" s="36" t="s">
        <v>80</v>
      </c>
      <c r="F354" s="105"/>
      <c r="G354" s="105"/>
      <c r="H354" s="105"/>
      <c r="I354" s="56"/>
    </row>
    <row r="355" spans="2:9" x14ac:dyDescent="0.35">
      <c r="B355" s="248"/>
      <c r="C355" s="35"/>
      <c r="D355" s="118"/>
      <c r="E355" s="36" t="s">
        <v>81</v>
      </c>
      <c r="F355" s="105"/>
      <c r="G355" s="105"/>
      <c r="H355" s="105"/>
      <c r="I355" s="56"/>
    </row>
    <row r="356" spans="2:9" x14ac:dyDescent="0.35">
      <c r="B356" s="248"/>
      <c r="C356" s="35"/>
      <c r="D356" s="118"/>
      <c r="E356" s="36" t="s">
        <v>82</v>
      </c>
      <c r="F356" s="105"/>
      <c r="G356" s="105"/>
      <c r="H356" s="105"/>
      <c r="I356" s="56"/>
    </row>
    <row r="357" spans="2:9" x14ac:dyDescent="0.35">
      <c r="B357" s="248"/>
      <c r="C357" s="35"/>
      <c r="D357" s="118"/>
      <c r="E357" s="36" t="s">
        <v>83</v>
      </c>
      <c r="F357" s="105"/>
      <c r="G357" s="105"/>
      <c r="H357" s="105"/>
      <c r="I357" s="56"/>
    </row>
    <row r="358" spans="2:9" x14ac:dyDescent="0.35">
      <c r="B358" s="248"/>
      <c r="C358" s="249"/>
      <c r="D358" s="254"/>
      <c r="E358" s="31"/>
      <c r="F358" s="252"/>
      <c r="G358" s="252"/>
      <c r="H358" s="252"/>
      <c r="I358" s="56"/>
    </row>
    <row r="359" spans="2:9" x14ac:dyDescent="0.35">
      <c r="B359" s="44">
        <v>22</v>
      </c>
      <c r="C359" s="12" t="s">
        <v>29</v>
      </c>
      <c r="D359" s="29"/>
      <c r="E359" s="251"/>
      <c r="F359" s="252"/>
      <c r="G359" s="252"/>
      <c r="H359" s="252"/>
      <c r="I359" s="56"/>
    </row>
    <row r="360" spans="2:9" x14ac:dyDescent="0.35">
      <c r="B360" s="248"/>
      <c r="C360" s="249"/>
      <c r="D360" s="254" t="s">
        <v>18</v>
      </c>
      <c r="E360" s="251" t="s">
        <v>20</v>
      </c>
      <c r="F360" s="252">
        <v>3</v>
      </c>
      <c r="G360" s="252" t="s">
        <v>31</v>
      </c>
      <c r="H360" s="302">
        <v>5000000</v>
      </c>
      <c r="I360" s="56">
        <f t="shared" si="9"/>
        <v>15000000</v>
      </c>
    </row>
    <row r="361" spans="2:9" x14ac:dyDescent="0.35">
      <c r="B361" s="248"/>
      <c r="C361" s="249"/>
      <c r="D361" s="250"/>
      <c r="E361" s="251" t="s">
        <v>21</v>
      </c>
      <c r="F361" s="252"/>
      <c r="G361" s="252"/>
      <c r="H361" s="252"/>
      <c r="I361" s="56"/>
    </row>
    <row r="362" spans="2:9" x14ac:dyDescent="0.35">
      <c r="B362" s="248"/>
      <c r="C362" s="249"/>
      <c r="D362" s="250"/>
      <c r="E362" s="251" t="s">
        <v>22</v>
      </c>
      <c r="F362" s="252"/>
      <c r="G362" s="252"/>
      <c r="H362" s="252"/>
      <c r="I362" s="56"/>
    </row>
    <row r="363" spans="2:9" x14ac:dyDescent="0.35">
      <c r="B363" s="248"/>
      <c r="C363" s="249"/>
      <c r="D363" s="250"/>
      <c r="E363" s="256" t="s">
        <v>23</v>
      </c>
      <c r="F363" s="252"/>
      <c r="G363" s="252"/>
      <c r="H363" s="252"/>
      <c r="I363" s="56"/>
    </row>
    <row r="364" spans="2:9" x14ac:dyDescent="0.35">
      <c r="B364" s="248"/>
      <c r="C364" s="249"/>
      <c r="D364" s="250"/>
      <c r="E364" s="251" t="s">
        <v>24</v>
      </c>
      <c r="F364" s="252"/>
      <c r="G364" s="252"/>
      <c r="H364" s="252"/>
      <c r="I364" s="56"/>
    </row>
    <row r="365" spans="2:9" x14ac:dyDescent="0.35">
      <c r="B365" s="248"/>
      <c r="C365" s="249"/>
      <c r="D365" s="254" t="s">
        <v>18</v>
      </c>
      <c r="E365" s="251" t="s">
        <v>25</v>
      </c>
      <c r="F365" s="252">
        <v>1</v>
      </c>
      <c r="G365" s="252" t="s">
        <v>31</v>
      </c>
      <c r="H365" s="302">
        <v>15000000</v>
      </c>
      <c r="I365" s="56">
        <f t="shared" si="9"/>
        <v>15000000</v>
      </c>
    </row>
    <row r="366" spans="2:9" x14ac:dyDescent="0.35">
      <c r="B366" s="248"/>
      <c r="C366" s="249"/>
      <c r="D366" s="250"/>
      <c r="E366" s="251" t="s">
        <v>87</v>
      </c>
      <c r="F366" s="252"/>
      <c r="G366" s="252"/>
      <c r="H366" s="252"/>
      <c r="I366" s="56"/>
    </row>
    <row r="367" spans="2:9" x14ac:dyDescent="0.35">
      <c r="B367" s="248"/>
      <c r="C367" s="249"/>
      <c r="D367" s="250"/>
      <c r="E367" s="251" t="s">
        <v>26</v>
      </c>
      <c r="F367" s="252"/>
      <c r="G367" s="252"/>
      <c r="H367" s="252"/>
      <c r="I367" s="56"/>
    </row>
    <row r="368" spans="2:9" x14ac:dyDescent="0.35">
      <c r="B368" s="248"/>
      <c r="C368" s="249"/>
      <c r="D368" s="250"/>
      <c r="E368" s="251" t="s">
        <v>90</v>
      </c>
      <c r="F368" s="252"/>
      <c r="G368" s="252"/>
      <c r="H368" s="252"/>
      <c r="I368" s="56"/>
    </row>
    <row r="369" spans="2:9" x14ac:dyDescent="0.35">
      <c r="B369" s="248"/>
      <c r="C369" s="249"/>
      <c r="D369" s="250"/>
      <c r="E369" s="251" t="s">
        <v>89</v>
      </c>
      <c r="F369" s="252"/>
      <c r="G369" s="252"/>
      <c r="H369" s="252"/>
      <c r="I369" s="56"/>
    </row>
    <row r="370" spans="2:9" x14ac:dyDescent="0.35">
      <c r="B370" s="248"/>
      <c r="C370" s="249"/>
      <c r="D370" s="250"/>
      <c r="E370" s="251" t="s">
        <v>92</v>
      </c>
      <c r="F370" s="252"/>
      <c r="G370" s="252"/>
      <c r="H370" s="252"/>
      <c r="I370" s="56"/>
    </row>
    <row r="371" spans="2:9" x14ac:dyDescent="0.35">
      <c r="B371" s="248"/>
      <c r="C371" s="249"/>
      <c r="D371" s="250"/>
      <c r="E371" s="251" t="s">
        <v>27</v>
      </c>
      <c r="F371" s="252"/>
      <c r="G371" s="252"/>
      <c r="H371" s="252"/>
      <c r="I371" s="56"/>
    </row>
    <row r="372" spans="2:9" x14ac:dyDescent="0.35">
      <c r="B372" s="248"/>
      <c r="C372" s="249"/>
      <c r="D372" s="250"/>
      <c r="E372" s="251" t="s">
        <v>95</v>
      </c>
      <c r="F372" s="252"/>
      <c r="G372" s="252"/>
      <c r="H372" s="252"/>
      <c r="I372" s="56"/>
    </row>
    <row r="373" spans="2:9" x14ac:dyDescent="0.35">
      <c r="B373" s="248"/>
      <c r="C373" s="249"/>
      <c r="D373" s="257" t="s">
        <v>18</v>
      </c>
      <c r="E373" s="251" t="s">
        <v>86</v>
      </c>
      <c r="F373" s="252">
        <v>2</v>
      </c>
      <c r="G373" s="252" t="s">
        <v>31</v>
      </c>
      <c r="H373" s="302">
        <v>10000000</v>
      </c>
      <c r="I373" s="56">
        <f t="shared" si="9"/>
        <v>20000000</v>
      </c>
    </row>
    <row r="374" spans="2:9" x14ac:dyDescent="0.35">
      <c r="B374" s="248"/>
      <c r="C374" s="249"/>
      <c r="D374" s="250"/>
      <c r="E374" s="251" t="s">
        <v>87</v>
      </c>
      <c r="F374" s="252"/>
      <c r="G374" s="252"/>
      <c r="H374" s="252"/>
      <c r="I374" s="56"/>
    </row>
    <row r="375" spans="2:9" x14ac:dyDescent="0.35">
      <c r="B375" s="248"/>
      <c r="C375" s="249"/>
      <c r="D375" s="250"/>
      <c r="E375" s="251" t="s">
        <v>88</v>
      </c>
      <c r="F375" s="252"/>
      <c r="G375" s="252"/>
      <c r="H375" s="252"/>
      <c r="I375" s="56"/>
    </row>
    <row r="376" spans="2:9" x14ac:dyDescent="0.35">
      <c r="B376" s="248"/>
      <c r="C376" s="249"/>
      <c r="D376" s="250"/>
      <c r="E376" s="251" t="s">
        <v>91</v>
      </c>
      <c r="F376" s="252"/>
      <c r="G376" s="252"/>
      <c r="H376" s="252"/>
      <c r="I376" s="56"/>
    </row>
    <row r="377" spans="2:9" x14ac:dyDescent="0.35">
      <c r="B377" s="248"/>
      <c r="C377" s="249"/>
      <c r="D377" s="250"/>
      <c r="E377" s="251" t="s">
        <v>89</v>
      </c>
      <c r="F377" s="252"/>
      <c r="G377" s="252"/>
      <c r="H377" s="252"/>
      <c r="I377" s="56"/>
    </row>
    <row r="378" spans="2:9" x14ac:dyDescent="0.35">
      <c r="B378" s="248"/>
      <c r="C378" s="249"/>
      <c r="D378" s="250"/>
      <c r="E378" s="251" t="s">
        <v>93</v>
      </c>
      <c r="F378" s="252"/>
      <c r="G378" s="252"/>
      <c r="H378" s="252"/>
      <c r="I378" s="56"/>
    </row>
    <row r="379" spans="2:9" x14ac:dyDescent="0.35">
      <c r="B379" s="248"/>
      <c r="C379" s="249"/>
      <c r="D379" s="250"/>
      <c r="E379" s="251" t="s">
        <v>27</v>
      </c>
      <c r="F379" s="252"/>
      <c r="G379" s="252"/>
      <c r="H379" s="252"/>
      <c r="I379" s="56"/>
    </row>
    <row r="380" spans="2:9" x14ac:dyDescent="0.35">
      <c r="B380" s="248"/>
      <c r="C380" s="249"/>
      <c r="D380" s="250"/>
      <c r="E380" s="251" t="s">
        <v>94</v>
      </c>
      <c r="F380" s="252"/>
      <c r="G380" s="252"/>
      <c r="H380" s="252"/>
      <c r="I380" s="56"/>
    </row>
    <row r="381" spans="2:9" x14ac:dyDescent="0.35">
      <c r="B381" s="248"/>
      <c r="C381" s="249"/>
      <c r="D381" s="254" t="s">
        <v>18</v>
      </c>
      <c r="E381" s="298" t="s">
        <v>410</v>
      </c>
      <c r="F381" s="252">
        <v>1</v>
      </c>
      <c r="G381" s="252" t="s">
        <v>113</v>
      </c>
      <c r="H381" s="302">
        <v>15000000</v>
      </c>
      <c r="I381" s="56">
        <f t="shared" si="9"/>
        <v>15000000</v>
      </c>
    </row>
    <row r="382" spans="2:9" x14ac:dyDescent="0.35">
      <c r="B382" s="248"/>
      <c r="C382" s="249"/>
      <c r="D382" s="254" t="s">
        <v>18</v>
      </c>
      <c r="E382" s="251" t="s">
        <v>54</v>
      </c>
      <c r="F382" s="252">
        <v>4</v>
      </c>
      <c r="G382" s="252" t="s">
        <v>31</v>
      </c>
      <c r="H382" s="253">
        <v>2400000</v>
      </c>
      <c r="I382" s="56">
        <f t="shared" si="9"/>
        <v>9600000</v>
      </c>
    </row>
    <row r="383" spans="2:9" x14ac:dyDescent="0.35">
      <c r="B383" s="248"/>
      <c r="C383" s="249"/>
      <c r="D383" s="254"/>
      <c r="E383" s="251"/>
      <c r="F383" s="252"/>
      <c r="G383" s="252"/>
      <c r="H383" s="252"/>
      <c r="I383" s="56"/>
    </row>
    <row r="384" spans="2:9" x14ac:dyDescent="0.35">
      <c r="B384" s="44">
        <v>23</v>
      </c>
      <c r="C384" s="12" t="s">
        <v>140</v>
      </c>
      <c r="D384" s="254"/>
      <c r="E384" s="251"/>
      <c r="F384" s="252"/>
      <c r="G384" s="252"/>
      <c r="H384" s="252"/>
      <c r="I384" s="56"/>
    </row>
    <row r="385" spans="2:9" x14ac:dyDescent="0.35">
      <c r="B385" s="248"/>
      <c r="C385" s="12"/>
      <c r="D385" s="254"/>
      <c r="E385" s="251" t="s">
        <v>46</v>
      </c>
      <c r="F385" s="252"/>
      <c r="G385" s="252"/>
      <c r="H385" s="252"/>
      <c r="I385" s="56"/>
    </row>
    <row r="386" spans="2:9" x14ac:dyDescent="0.35">
      <c r="B386" s="248"/>
      <c r="C386" s="12"/>
      <c r="D386" s="254" t="s">
        <v>18</v>
      </c>
      <c r="E386" s="251" t="s">
        <v>47</v>
      </c>
      <c r="F386" s="252"/>
      <c r="G386" s="252"/>
      <c r="H386" s="252"/>
      <c r="I386" s="56"/>
    </row>
    <row r="387" spans="2:9" x14ac:dyDescent="0.35">
      <c r="B387" s="248"/>
      <c r="C387" s="12"/>
      <c r="D387" s="254"/>
      <c r="E387" s="251" t="s">
        <v>49</v>
      </c>
      <c r="F387" s="252"/>
      <c r="G387" s="252"/>
      <c r="H387" s="252"/>
      <c r="I387" s="56"/>
    </row>
    <row r="388" spans="2:9" x14ac:dyDescent="0.35">
      <c r="B388" s="104"/>
      <c r="C388" s="40"/>
      <c r="D388" s="118"/>
      <c r="E388" s="258" t="s">
        <v>50</v>
      </c>
      <c r="F388" s="105">
        <v>1</v>
      </c>
      <c r="G388" s="105" t="s">
        <v>31</v>
      </c>
      <c r="H388" s="302">
        <v>15000000</v>
      </c>
      <c r="I388" s="56">
        <f t="shared" si="9"/>
        <v>15000000</v>
      </c>
    </row>
    <row r="389" spans="2:9" x14ac:dyDescent="0.35">
      <c r="B389" s="104"/>
      <c r="C389" s="40"/>
      <c r="D389" s="118"/>
      <c r="E389" s="258" t="s">
        <v>51</v>
      </c>
      <c r="F389" s="105">
        <v>1</v>
      </c>
      <c r="G389" s="105" t="s">
        <v>31</v>
      </c>
      <c r="H389" s="253">
        <v>3600000</v>
      </c>
      <c r="I389" s="56">
        <f t="shared" si="9"/>
        <v>3600000</v>
      </c>
    </row>
    <row r="390" spans="2:9" x14ac:dyDescent="0.35">
      <c r="B390" s="104"/>
      <c r="C390" s="40"/>
      <c r="D390" s="118" t="s">
        <v>18</v>
      </c>
      <c r="E390" s="258" t="s">
        <v>48</v>
      </c>
      <c r="F390" s="105">
        <v>20</v>
      </c>
      <c r="G390" s="105" t="s">
        <v>31</v>
      </c>
      <c r="H390" s="302">
        <v>1500000</v>
      </c>
      <c r="I390" s="56">
        <f t="shared" si="9"/>
        <v>30000000</v>
      </c>
    </row>
    <row r="391" spans="2:9" ht="15" thickBot="1" x14ac:dyDescent="0.4">
      <c r="B391" s="328" t="s">
        <v>397</v>
      </c>
      <c r="C391" s="329"/>
      <c r="D391" s="329"/>
      <c r="E391" s="329"/>
      <c r="F391" s="166"/>
      <c r="G391" s="166"/>
      <c r="H391" s="259"/>
      <c r="I391" s="75">
        <f>SUM(I11:I390)</f>
        <v>15015000000</v>
      </c>
    </row>
    <row r="392" spans="2:9" ht="15" thickBot="1" x14ac:dyDescent="0.4">
      <c r="B392" s="130" t="s">
        <v>13</v>
      </c>
      <c r="C392" s="131" t="s">
        <v>136</v>
      </c>
      <c r="D392" s="260"/>
      <c r="E392" s="261"/>
      <c r="F392" s="262"/>
      <c r="G392" s="262"/>
      <c r="H392" s="263"/>
      <c r="I392" s="82"/>
    </row>
    <row r="393" spans="2:9" x14ac:dyDescent="0.35">
      <c r="B393" s="48">
        <v>24</v>
      </c>
      <c r="C393" s="40" t="s">
        <v>137</v>
      </c>
      <c r="D393" s="118"/>
      <c r="E393" s="117"/>
      <c r="F393" s="105"/>
      <c r="G393" s="105"/>
      <c r="H393" s="105"/>
      <c r="I393" s="67"/>
    </row>
    <row r="394" spans="2:9" x14ac:dyDescent="0.35">
      <c r="B394" s="48"/>
      <c r="C394" s="323" t="s">
        <v>121</v>
      </c>
      <c r="D394" s="324"/>
      <c r="E394" s="325"/>
      <c r="F394" s="105">
        <v>1</v>
      </c>
      <c r="G394" s="105" t="s">
        <v>30</v>
      </c>
      <c r="H394" s="253">
        <v>529868250</v>
      </c>
      <c r="I394" s="67">
        <f>H394*F394</f>
        <v>529868250</v>
      </c>
    </row>
    <row r="395" spans="2:9" x14ac:dyDescent="0.35">
      <c r="B395" s="48"/>
      <c r="C395" s="40"/>
      <c r="D395" s="118"/>
      <c r="E395" s="85" t="s">
        <v>256</v>
      </c>
      <c r="F395" s="105"/>
      <c r="G395" s="105"/>
      <c r="H395" s="105"/>
      <c r="I395" s="67"/>
    </row>
    <row r="396" spans="2:9" x14ac:dyDescent="0.35">
      <c r="B396" s="48"/>
      <c r="C396" s="40"/>
      <c r="D396" s="118" t="s">
        <v>18</v>
      </c>
      <c r="E396" s="117" t="s">
        <v>257</v>
      </c>
      <c r="F396" s="105"/>
      <c r="G396" s="105"/>
      <c r="H396" s="105"/>
      <c r="I396" s="67"/>
    </row>
    <row r="397" spans="2:9" x14ac:dyDescent="0.35">
      <c r="B397" s="48"/>
      <c r="C397" s="40"/>
      <c r="D397" s="118" t="s">
        <v>18</v>
      </c>
      <c r="E397" s="117" t="s">
        <v>258</v>
      </c>
      <c r="F397" s="105"/>
      <c r="G397" s="105"/>
      <c r="H397" s="105"/>
      <c r="I397" s="67"/>
    </row>
    <row r="398" spans="2:9" x14ac:dyDescent="0.35">
      <c r="B398" s="48"/>
      <c r="C398" s="40"/>
      <c r="D398" s="118" t="s">
        <v>18</v>
      </c>
      <c r="E398" s="117" t="s">
        <v>259</v>
      </c>
      <c r="F398" s="105"/>
      <c r="G398" s="105"/>
      <c r="H398" s="105"/>
      <c r="I398" s="67"/>
    </row>
    <row r="399" spans="2:9" x14ac:dyDescent="0.35">
      <c r="B399" s="48"/>
      <c r="C399" s="40"/>
      <c r="D399" s="118" t="s">
        <v>18</v>
      </c>
      <c r="E399" s="117" t="s">
        <v>260</v>
      </c>
      <c r="F399" s="105"/>
      <c r="G399" s="105"/>
      <c r="H399" s="105"/>
      <c r="I399" s="67"/>
    </row>
    <row r="400" spans="2:9" x14ac:dyDescent="0.35">
      <c r="B400" s="48"/>
      <c r="C400" s="40"/>
      <c r="D400" s="118" t="s">
        <v>18</v>
      </c>
      <c r="E400" s="117" t="s">
        <v>261</v>
      </c>
      <c r="F400" s="105"/>
      <c r="G400" s="105"/>
      <c r="H400" s="105"/>
      <c r="I400" s="67"/>
    </row>
    <row r="401" spans="2:9" x14ac:dyDescent="0.35">
      <c r="B401" s="48"/>
      <c r="C401" s="40"/>
      <c r="D401" s="118" t="s">
        <v>18</v>
      </c>
      <c r="E401" s="117" t="s">
        <v>262</v>
      </c>
      <c r="F401" s="105"/>
      <c r="G401" s="105"/>
      <c r="H401" s="105"/>
      <c r="I401" s="67"/>
    </row>
    <row r="402" spans="2:9" x14ac:dyDescent="0.35">
      <c r="B402" s="48"/>
      <c r="C402" s="40"/>
      <c r="D402" s="118" t="s">
        <v>18</v>
      </c>
      <c r="E402" s="117" t="s">
        <v>263</v>
      </c>
      <c r="F402" s="105"/>
      <c r="G402" s="105"/>
      <c r="H402" s="105"/>
      <c r="I402" s="67"/>
    </row>
    <row r="403" spans="2:9" x14ac:dyDescent="0.35">
      <c r="B403" s="48"/>
      <c r="C403" s="40"/>
      <c r="D403" s="118" t="s">
        <v>18</v>
      </c>
      <c r="E403" s="117" t="s">
        <v>264</v>
      </c>
      <c r="F403" s="105"/>
      <c r="G403" s="105"/>
      <c r="H403" s="105"/>
      <c r="I403" s="67"/>
    </row>
    <row r="404" spans="2:9" x14ac:dyDescent="0.35">
      <c r="B404" s="48"/>
      <c r="C404" s="40"/>
      <c r="D404" s="118" t="s">
        <v>18</v>
      </c>
      <c r="E404" s="117" t="s">
        <v>265</v>
      </c>
      <c r="F404" s="105"/>
      <c r="G404" s="105"/>
      <c r="H404" s="105"/>
      <c r="I404" s="67"/>
    </row>
    <row r="405" spans="2:9" x14ac:dyDescent="0.35">
      <c r="B405" s="48"/>
      <c r="C405" s="40"/>
      <c r="D405" s="118"/>
      <c r="E405" s="117"/>
      <c r="F405" s="105"/>
      <c r="G405" s="105"/>
      <c r="H405" s="105"/>
      <c r="I405" s="67"/>
    </row>
    <row r="406" spans="2:9" x14ac:dyDescent="0.35">
      <c r="B406" s="104"/>
      <c r="C406" s="323" t="s">
        <v>122</v>
      </c>
      <c r="D406" s="324"/>
      <c r="E406" s="325"/>
      <c r="F406" s="105">
        <v>6</v>
      </c>
      <c r="G406" s="105" t="s">
        <v>30</v>
      </c>
      <c r="H406" s="253">
        <v>294456937.5</v>
      </c>
      <c r="I406" s="67">
        <f t="shared" ref="I406:I453" si="10">H406*F406</f>
        <v>1766741625</v>
      </c>
    </row>
    <row r="407" spans="2:9" s="106" customFormat="1" x14ac:dyDescent="0.35">
      <c r="B407" s="104"/>
      <c r="C407" s="109"/>
      <c r="D407" s="110"/>
      <c r="E407" s="272" t="s">
        <v>256</v>
      </c>
      <c r="F407" s="105"/>
      <c r="G407" s="105"/>
      <c r="H407" s="105"/>
      <c r="I407" s="67"/>
    </row>
    <row r="408" spans="2:9" s="106" customFormat="1" x14ac:dyDescent="0.35">
      <c r="B408" s="104"/>
      <c r="C408" s="109"/>
      <c r="D408" s="112" t="s">
        <v>18</v>
      </c>
      <c r="E408" s="110" t="s">
        <v>266</v>
      </c>
      <c r="F408" s="105"/>
      <c r="G408" s="105"/>
      <c r="H408" s="105"/>
      <c r="I408" s="67"/>
    </row>
    <row r="409" spans="2:9" s="106" customFormat="1" x14ac:dyDescent="0.35">
      <c r="B409" s="104"/>
      <c r="C409" s="109"/>
      <c r="D409" s="112" t="s">
        <v>18</v>
      </c>
      <c r="E409" s="110" t="s">
        <v>267</v>
      </c>
      <c r="F409" s="105"/>
      <c r="G409" s="105"/>
      <c r="H409" s="105"/>
      <c r="I409" s="67"/>
    </row>
    <row r="410" spans="2:9" s="106" customFormat="1" x14ac:dyDescent="0.35">
      <c r="B410" s="104"/>
      <c r="C410" s="109"/>
      <c r="D410" s="112" t="s">
        <v>18</v>
      </c>
      <c r="E410" s="110" t="s">
        <v>268</v>
      </c>
      <c r="F410" s="105"/>
      <c r="G410" s="105"/>
      <c r="H410" s="105"/>
      <c r="I410" s="67"/>
    </row>
    <row r="411" spans="2:9" s="106" customFormat="1" x14ac:dyDescent="0.35">
      <c r="B411" s="104"/>
      <c r="C411" s="109"/>
      <c r="D411" s="112" t="s">
        <v>18</v>
      </c>
      <c r="E411" s="110" t="s">
        <v>269</v>
      </c>
      <c r="F411" s="105"/>
      <c r="G411" s="105"/>
      <c r="H411" s="105"/>
      <c r="I411" s="67"/>
    </row>
    <row r="412" spans="2:9" s="106" customFormat="1" x14ac:dyDescent="0.35">
      <c r="B412" s="104"/>
      <c r="C412" s="109"/>
      <c r="D412" s="112" t="s">
        <v>18</v>
      </c>
      <c r="E412" s="110" t="s">
        <v>270</v>
      </c>
      <c r="F412" s="105"/>
      <c r="G412" s="105"/>
      <c r="H412" s="105"/>
      <c r="I412" s="67"/>
    </row>
    <row r="413" spans="2:9" s="106" customFormat="1" x14ac:dyDescent="0.35">
      <c r="B413" s="104"/>
      <c r="C413" s="109"/>
      <c r="D413" s="112" t="s">
        <v>18</v>
      </c>
      <c r="E413" s="110" t="s">
        <v>271</v>
      </c>
      <c r="F413" s="105"/>
      <c r="G413" s="105"/>
      <c r="H413" s="105"/>
      <c r="I413" s="67"/>
    </row>
    <row r="414" spans="2:9" s="106" customFormat="1" x14ac:dyDescent="0.35">
      <c r="B414" s="104"/>
      <c r="C414" s="109"/>
      <c r="D414" s="112" t="s">
        <v>18</v>
      </c>
      <c r="E414" s="110" t="s">
        <v>272</v>
      </c>
      <c r="F414" s="105"/>
      <c r="G414" s="105"/>
      <c r="H414" s="105"/>
      <c r="I414" s="67"/>
    </row>
    <row r="415" spans="2:9" s="106" customFormat="1" x14ac:dyDescent="0.35">
      <c r="B415" s="104"/>
      <c r="C415" s="109"/>
      <c r="D415" s="112" t="s">
        <v>18</v>
      </c>
      <c r="E415" s="110" t="s">
        <v>274</v>
      </c>
      <c r="F415" s="105"/>
      <c r="G415" s="105"/>
      <c r="H415" s="105"/>
      <c r="I415" s="67"/>
    </row>
    <row r="416" spans="2:9" s="106" customFormat="1" x14ac:dyDescent="0.35">
      <c r="B416" s="104"/>
      <c r="C416" s="109"/>
      <c r="D416" s="112" t="s">
        <v>18</v>
      </c>
      <c r="E416" s="110" t="s">
        <v>273</v>
      </c>
      <c r="F416" s="105"/>
      <c r="G416" s="105"/>
      <c r="H416" s="105"/>
      <c r="I416" s="67"/>
    </row>
    <row r="417" spans="2:9" s="106" customFormat="1" x14ac:dyDescent="0.35">
      <c r="B417" s="104"/>
      <c r="C417" s="109"/>
      <c r="D417" s="112" t="s">
        <v>18</v>
      </c>
      <c r="E417" s="110" t="s">
        <v>275</v>
      </c>
      <c r="F417" s="105"/>
      <c r="G417" s="105"/>
      <c r="H417" s="105"/>
      <c r="I417" s="67"/>
    </row>
    <row r="418" spans="2:9" s="106" customFormat="1" x14ac:dyDescent="0.35">
      <c r="B418" s="104"/>
      <c r="C418" s="109"/>
      <c r="D418" s="112" t="s">
        <v>18</v>
      </c>
      <c r="E418" s="110" t="s">
        <v>276</v>
      </c>
      <c r="F418" s="105"/>
      <c r="G418" s="105"/>
      <c r="H418" s="105"/>
      <c r="I418" s="67"/>
    </row>
    <row r="419" spans="2:9" s="106" customFormat="1" x14ac:dyDescent="0.35">
      <c r="B419" s="104"/>
      <c r="C419" s="109"/>
      <c r="D419" s="112" t="s">
        <v>18</v>
      </c>
      <c r="E419" s="110" t="s">
        <v>277</v>
      </c>
      <c r="F419" s="105"/>
      <c r="G419" s="105"/>
      <c r="H419" s="105"/>
      <c r="I419" s="67"/>
    </row>
    <row r="420" spans="2:9" s="106" customFormat="1" x14ac:dyDescent="0.35">
      <c r="B420" s="104"/>
      <c r="C420" s="109"/>
      <c r="D420" s="112"/>
      <c r="E420" s="110"/>
      <c r="F420" s="105"/>
      <c r="G420" s="105"/>
      <c r="H420" s="105"/>
      <c r="I420" s="67"/>
    </row>
    <row r="421" spans="2:9" x14ac:dyDescent="0.35">
      <c r="B421" s="104"/>
      <c r="C421" s="323" t="s">
        <v>115</v>
      </c>
      <c r="D421" s="324"/>
      <c r="E421" s="325"/>
      <c r="F421" s="105">
        <v>1</v>
      </c>
      <c r="G421" s="105" t="s">
        <v>30</v>
      </c>
      <c r="H421" s="253">
        <v>58984575</v>
      </c>
      <c r="I421" s="67">
        <f t="shared" si="10"/>
        <v>58984575</v>
      </c>
    </row>
    <row r="422" spans="2:9" x14ac:dyDescent="0.35">
      <c r="B422" s="104"/>
      <c r="C422" s="40"/>
      <c r="D422" s="118"/>
      <c r="E422" s="272" t="s">
        <v>256</v>
      </c>
      <c r="F422" s="105"/>
      <c r="G422" s="105"/>
      <c r="H422" s="105"/>
      <c r="I422" s="67"/>
    </row>
    <row r="423" spans="2:9" x14ac:dyDescent="0.35">
      <c r="B423" s="104"/>
      <c r="C423" s="40"/>
      <c r="D423" s="118" t="s">
        <v>18</v>
      </c>
      <c r="E423" s="110" t="s">
        <v>278</v>
      </c>
      <c r="F423" s="105"/>
      <c r="G423" s="105"/>
      <c r="H423" s="105"/>
      <c r="I423" s="67"/>
    </row>
    <row r="424" spans="2:9" x14ac:dyDescent="0.35">
      <c r="B424" s="104"/>
      <c r="C424" s="40"/>
      <c r="D424" s="118" t="s">
        <v>18</v>
      </c>
      <c r="E424" s="110" t="s">
        <v>279</v>
      </c>
      <c r="F424" s="105"/>
      <c r="G424" s="105"/>
      <c r="H424" s="105"/>
      <c r="I424" s="67"/>
    </row>
    <row r="425" spans="2:9" x14ac:dyDescent="0.35">
      <c r="B425" s="104"/>
      <c r="C425" s="40"/>
      <c r="D425" s="118"/>
      <c r="E425" s="117"/>
      <c r="F425" s="105"/>
      <c r="G425" s="105"/>
      <c r="H425" s="105"/>
      <c r="I425" s="67"/>
    </row>
    <row r="426" spans="2:9" x14ac:dyDescent="0.35">
      <c r="B426" s="104"/>
      <c r="C426" s="323" t="s">
        <v>123</v>
      </c>
      <c r="D426" s="324"/>
      <c r="E426" s="325"/>
      <c r="F426" s="105">
        <v>1</v>
      </c>
      <c r="G426" s="105" t="s">
        <v>30</v>
      </c>
      <c r="H426" s="253">
        <v>361118250</v>
      </c>
      <c r="I426" s="67">
        <f t="shared" si="10"/>
        <v>361118250</v>
      </c>
    </row>
    <row r="427" spans="2:9" x14ac:dyDescent="0.35">
      <c r="B427" s="104"/>
      <c r="C427" s="270"/>
      <c r="D427" s="326" t="s">
        <v>280</v>
      </c>
      <c r="E427" s="327"/>
      <c r="F427" s="105"/>
      <c r="G427" s="105"/>
      <c r="H427" s="105"/>
      <c r="I427" s="67"/>
    </row>
    <row r="428" spans="2:9" s="106" customFormat="1" x14ac:dyDescent="0.35">
      <c r="B428" s="104"/>
      <c r="C428" s="109"/>
      <c r="D428" s="110"/>
      <c r="E428" s="272" t="s">
        <v>256</v>
      </c>
      <c r="F428" s="105"/>
      <c r="G428" s="105"/>
      <c r="H428" s="105"/>
      <c r="I428" s="67"/>
    </row>
    <row r="429" spans="2:9" s="106" customFormat="1" x14ac:dyDescent="0.35">
      <c r="B429" s="104"/>
      <c r="C429" s="109"/>
      <c r="D429" s="112" t="s">
        <v>18</v>
      </c>
      <c r="E429" s="110" t="s">
        <v>281</v>
      </c>
      <c r="F429" s="105"/>
      <c r="G429" s="105"/>
      <c r="H429" s="105"/>
      <c r="I429" s="67"/>
    </row>
    <row r="430" spans="2:9" s="106" customFormat="1" x14ac:dyDescent="0.35">
      <c r="B430" s="104"/>
      <c r="C430" s="109"/>
      <c r="D430" s="326" t="s">
        <v>282</v>
      </c>
      <c r="E430" s="327"/>
      <c r="F430" s="105"/>
      <c r="G430" s="105"/>
      <c r="H430" s="105"/>
      <c r="I430" s="67"/>
    </row>
    <row r="431" spans="2:9" s="106" customFormat="1" x14ac:dyDescent="0.35">
      <c r="B431" s="104"/>
      <c r="C431" s="109"/>
      <c r="D431" s="110"/>
      <c r="E431" s="272" t="s">
        <v>256</v>
      </c>
      <c r="F431" s="105"/>
      <c r="G431" s="105"/>
      <c r="H431" s="105"/>
      <c r="I431" s="67"/>
    </row>
    <row r="432" spans="2:9" s="106" customFormat="1" x14ac:dyDescent="0.35">
      <c r="B432" s="104"/>
      <c r="C432" s="109"/>
      <c r="D432" s="112" t="s">
        <v>18</v>
      </c>
      <c r="E432" s="110" t="s">
        <v>283</v>
      </c>
      <c r="F432" s="105"/>
      <c r="G432" s="105"/>
      <c r="H432" s="105"/>
      <c r="I432" s="67"/>
    </row>
    <row r="433" spans="2:9" s="106" customFormat="1" x14ac:dyDescent="0.35">
      <c r="B433" s="104"/>
      <c r="C433" s="109"/>
      <c r="D433" s="112" t="s">
        <v>18</v>
      </c>
      <c r="E433" s="110" t="s">
        <v>284</v>
      </c>
      <c r="F433" s="105"/>
      <c r="G433" s="105"/>
      <c r="H433" s="105"/>
      <c r="I433" s="67"/>
    </row>
    <row r="434" spans="2:9" s="106" customFormat="1" x14ac:dyDescent="0.35">
      <c r="B434" s="104"/>
      <c r="C434" s="109"/>
      <c r="D434" s="112" t="s">
        <v>18</v>
      </c>
      <c r="E434" s="110" t="s">
        <v>285</v>
      </c>
      <c r="F434" s="105"/>
      <c r="G434" s="105"/>
      <c r="H434" s="105"/>
      <c r="I434" s="67"/>
    </row>
    <row r="435" spans="2:9" s="106" customFormat="1" x14ac:dyDescent="0.35">
      <c r="B435" s="104"/>
      <c r="C435" s="109"/>
      <c r="D435" s="326" t="s">
        <v>286</v>
      </c>
      <c r="E435" s="327"/>
      <c r="F435" s="105"/>
      <c r="G435" s="105"/>
      <c r="H435" s="105"/>
      <c r="I435" s="67"/>
    </row>
    <row r="436" spans="2:9" s="106" customFormat="1" x14ac:dyDescent="0.35">
      <c r="B436" s="104"/>
      <c r="C436" s="109"/>
      <c r="D436" s="110"/>
      <c r="E436" s="272" t="s">
        <v>256</v>
      </c>
      <c r="F436" s="105"/>
      <c r="G436" s="105"/>
      <c r="H436" s="105"/>
      <c r="I436" s="67"/>
    </row>
    <row r="437" spans="2:9" s="106" customFormat="1" x14ac:dyDescent="0.35">
      <c r="B437" s="104"/>
      <c r="C437" s="109"/>
      <c r="D437" s="112" t="s">
        <v>18</v>
      </c>
      <c r="E437" s="110" t="s">
        <v>287</v>
      </c>
      <c r="F437" s="105"/>
      <c r="G437" s="105"/>
      <c r="H437" s="105"/>
      <c r="I437" s="67"/>
    </row>
    <row r="438" spans="2:9" s="106" customFormat="1" x14ac:dyDescent="0.35">
      <c r="B438" s="104"/>
      <c r="C438" s="109"/>
      <c r="D438" s="112" t="s">
        <v>18</v>
      </c>
      <c r="E438" s="110" t="s">
        <v>288</v>
      </c>
      <c r="F438" s="105"/>
      <c r="G438" s="105"/>
      <c r="H438" s="105"/>
      <c r="I438" s="67"/>
    </row>
    <row r="439" spans="2:9" s="106" customFormat="1" x14ac:dyDescent="0.35">
      <c r="B439" s="104"/>
      <c r="C439" s="109"/>
      <c r="D439" s="112" t="s">
        <v>18</v>
      </c>
      <c r="E439" s="110" t="s">
        <v>289</v>
      </c>
      <c r="F439" s="105"/>
      <c r="G439" s="105"/>
      <c r="H439" s="105"/>
      <c r="I439" s="67"/>
    </row>
    <row r="440" spans="2:9" s="106" customFormat="1" x14ac:dyDescent="0.35">
      <c r="B440" s="104"/>
      <c r="C440" s="109"/>
      <c r="D440" s="112" t="s">
        <v>18</v>
      </c>
      <c r="E440" s="110" t="s">
        <v>290</v>
      </c>
      <c r="F440" s="105"/>
      <c r="G440" s="105"/>
      <c r="H440" s="105"/>
      <c r="I440" s="67"/>
    </row>
    <row r="441" spans="2:9" s="106" customFormat="1" x14ac:dyDescent="0.35">
      <c r="B441" s="104"/>
      <c r="C441" s="109"/>
      <c r="D441" s="112" t="s">
        <v>18</v>
      </c>
      <c r="E441" s="110" t="s">
        <v>291</v>
      </c>
      <c r="F441" s="105"/>
      <c r="G441" s="105"/>
      <c r="H441" s="105"/>
      <c r="I441" s="67"/>
    </row>
    <row r="442" spans="2:9" s="106" customFormat="1" x14ac:dyDescent="0.35">
      <c r="B442" s="104"/>
      <c r="C442" s="109"/>
      <c r="D442" s="326" t="s">
        <v>292</v>
      </c>
      <c r="E442" s="327"/>
      <c r="F442" s="105"/>
      <c r="G442" s="105"/>
      <c r="H442" s="105"/>
      <c r="I442" s="67"/>
    </row>
    <row r="443" spans="2:9" s="106" customFormat="1" x14ac:dyDescent="0.35">
      <c r="B443" s="104"/>
      <c r="C443" s="109"/>
      <c r="D443" s="110"/>
      <c r="E443" s="272" t="s">
        <v>256</v>
      </c>
      <c r="F443" s="105"/>
      <c r="G443" s="105"/>
      <c r="H443" s="105"/>
      <c r="I443" s="67"/>
    </row>
    <row r="444" spans="2:9" s="106" customFormat="1" x14ac:dyDescent="0.35">
      <c r="B444" s="104"/>
      <c r="C444" s="109"/>
      <c r="D444" s="112" t="s">
        <v>18</v>
      </c>
      <c r="E444" s="110" t="s">
        <v>293</v>
      </c>
      <c r="F444" s="105"/>
      <c r="G444" s="105"/>
      <c r="H444" s="105"/>
      <c r="I444" s="67"/>
    </row>
    <row r="445" spans="2:9" s="106" customFormat="1" x14ac:dyDescent="0.35">
      <c r="B445" s="104"/>
      <c r="C445" s="109"/>
      <c r="D445" s="112" t="s">
        <v>18</v>
      </c>
      <c r="E445" s="110" t="s">
        <v>291</v>
      </c>
      <c r="F445" s="105"/>
      <c r="G445" s="105"/>
      <c r="H445" s="105"/>
      <c r="I445" s="67"/>
    </row>
    <row r="446" spans="2:9" s="106" customFormat="1" x14ac:dyDescent="0.35">
      <c r="B446" s="104"/>
      <c r="C446" s="109"/>
      <c r="D446" s="112" t="s">
        <v>18</v>
      </c>
      <c r="E446" s="110" t="s">
        <v>294</v>
      </c>
      <c r="F446" s="105"/>
      <c r="G446" s="105"/>
      <c r="H446" s="105"/>
      <c r="I446" s="67"/>
    </row>
    <row r="447" spans="2:9" s="106" customFormat="1" x14ac:dyDescent="0.35">
      <c r="B447" s="104"/>
      <c r="C447" s="109"/>
      <c r="D447" s="112" t="s">
        <v>18</v>
      </c>
      <c r="E447" s="110" t="s">
        <v>295</v>
      </c>
      <c r="F447" s="105"/>
      <c r="G447" s="105"/>
      <c r="H447" s="105"/>
      <c r="I447" s="67"/>
    </row>
    <row r="448" spans="2:9" s="106" customFormat="1" x14ac:dyDescent="0.35">
      <c r="B448" s="104"/>
      <c r="C448" s="109"/>
      <c r="D448" s="326" t="s">
        <v>296</v>
      </c>
      <c r="E448" s="327"/>
      <c r="F448" s="105"/>
      <c r="G448" s="105"/>
      <c r="H448" s="105"/>
      <c r="I448" s="67"/>
    </row>
    <row r="449" spans="2:9" s="106" customFormat="1" x14ac:dyDescent="0.35">
      <c r="B449" s="104"/>
      <c r="C449" s="109"/>
      <c r="D449" s="110"/>
      <c r="E449" s="272" t="s">
        <v>256</v>
      </c>
      <c r="F449" s="105"/>
      <c r="G449" s="105"/>
      <c r="H449" s="105"/>
      <c r="I449" s="67"/>
    </row>
    <row r="450" spans="2:9" s="106" customFormat="1" x14ac:dyDescent="0.35">
      <c r="B450" s="104"/>
      <c r="C450" s="109"/>
      <c r="D450" s="112" t="s">
        <v>18</v>
      </c>
      <c r="E450" s="110" t="s">
        <v>297</v>
      </c>
      <c r="F450" s="105"/>
      <c r="G450" s="105"/>
      <c r="H450" s="105"/>
      <c r="I450" s="67"/>
    </row>
    <row r="451" spans="2:9" s="106" customFormat="1" x14ac:dyDescent="0.35">
      <c r="B451" s="104"/>
      <c r="C451" s="109"/>
      <c r="D451" s="112" t="s">
        <v>18</v>
      </c>
      <c r="E451" s="110" t="s">
        <v>298</v>
      </c>
      <c r="F451" s="105"/>
      <c r="G451" s="105"/>
      <c r="H451" s="105"/>
      <c r="I451" s="67"/>
    </row>
    <row r="452" spans="2:9" s="106" customFormat="1" x14ac:dyDescent="0.35">
      <c r="B452" s="104"/>
      <c r="C452" s="109"/>
      <c r="D452" s="110"/>
      <c r="E452" s="110"/>
      <c r="F452" s="105"/>
      <c r="G452" s="105"/>
      <c r="H452" s="105"/>
      <c r="I452" s="67"/>
    </row>
    <row r="453" spans="2:9" x14ac:dyDescent="0.35">
      <c r="B453" s="104"/>
      <c r="C453" s="323" t="s">
        <v>116</v>
      </c>
      <c r="D453" s="324"/>
      <c r="E453" s="325"/>
      <c r="F453" s="105">
        <v>1</v>
      </c>
      <c r="G453" s="105" t="s">
        <v>30</v>
      </c>
      <c r="H453" s="253">
        <v>127500000</v>
      </c>
      <c r="I453" s="67">
        <f t="shared" si="10"/>
        <v>127500000</v>
      </c>
    </row>
    <row r="454" spans="2:9" s="106" customFormat="1" x14ac:dyDescent="0.35">
      <c r="B454" s="104"/>
      <c r="C454" s="109"/>
      <c r="D454" s="272" t="s">
        <v>299</v>
      </c>
      <c r="E454" s="110"/>
      <c r="F454" s="105"/>
      <c r="G454" s="105"/>
      <c r="H454" s="105"/>
      <c r="I454" s="67"/>
    </row>
    <row r="455" spans="2:9" s="106" customFormat="1" x14ac:dyDescent="0.35">
      <c r="B455" s="104"/>
      <c r="C455" s="109"/>
      <c r="D455" s="110"/>
      <c r="E455" s="272" t="s">
        <v>256</v>
      </c>
      <c r="F455" s="105"/>
      <c r="G455" s="105"/>
      <c r="H455" s="105"/>
      <c r="I455" s="67"/>
    </row>
    <row r="456" spans="2:9" s="106" customFormat="1" x14ac:dyDescent="0.35">
      <c r="B456" s="104"/>
      <c r="C456" s="109"/>
      <c r="D456" s="112" t="s">
        <v>18</v>
      </c>
      <c r="E456" s="110" t="s">
        <v>300</v>
      </c>
      <c r="F456" s="105"/>
      <c r="G456" s="105"/>
      <c r="H456" s="105"/>
      <c r="I456" s="67"/>
    </row>
    <row r="457" spans="2:9" s="106" customFormat="1" x14ac:dyDescent="0.35">
      <c r="B457" s="104"/>
      <c r="C457" s="109"/>
      <c r="D457" s="112" t="s">
        <v>18</v>
      </c>
      <c r="E457" s="110" t="s">
        <v>301</v>
      </c>
      <c r="F457" s="105"/>
      <c r="G457" s="105"/>
      <c r="H457" s="105"/>
      <c r="I457" s="67"/>
    </row>
    <row r="458" spans="2:9" s="106" customFormat="1" x14ac:dyDescent="0.35">
      <c r="B458" s="104"/>
      <c r="C458" s="109"/>
      <c r="D458" s="112" t="s">
        <v>18</v>
      </c>
      <c r="E458" s="110" t="s">
        <v>302</v>
      </c>
      <c r="F458" s="105"/>
      <c r="G458" s="105"/>
      <c r="H458" s="105"/>
      <c r="I458" s="67"/>
    </row>
    <row r="459" spans="2:9" s="106" customFormat="1" x14ac:dyDescent="0.35">
      <c r="B459" s="104"/>
      <c r="C459" s="109"/>
      <c r="D459" s="272" t="s">
        <v>303</v>
      </c>
      <c r="E459" s="272"/>
      <c r="F459" s="105"/>
      <c r="G459" s="105"/>
      <c r="H459" s="105"/>
      <c r="I459" s="67"/>
    </row>
    <row r="460" spans="2:9" s="106" customFormat="1" x14ac:dyDescent="0.35">
      <c r="B460" s="104"/>
      <c r="C460" s="109"/>
      <c r="D460" s="110"/>
      <c r="E460" s="272" t="s">
        <v>304</v>
      </c>
      <c r="F460" s="105"/>
      <c r="G460" s="105"/>
      <c r="H460" s="105"/>
      <c r="I460" s="67"/>
    </row>
    <row r="461" spans="2:9" s="106" customFormat="1" x14ac:dyDescent="0.35">
      <c r="B461" s="104"/>
      <c r="C461" s="109"/>
      <c r="D461" s="112" t="s">
        <v>18</v>
      </c>
      <c r="E461" s="110" t="s">
        <v>305</v>
      </c>
      <c r="F461" s="105"/>
      <c r="G461" s="105"/>
      <c r="H461" s="105"/>
      <c r="I461" s="67"/>
    </row>
    <row r="462" spans="2:9" s="106" customFormat="1" x14ac:dyDescent="0.35">
      <c r="B462" s="104"/>
      <c r="C462" s="109"/>
      <c r="D462" s="112" t="s">
        <v>18</v>
      </c>
      <c r="E462" s="110" t="s">
        <v>306</v>
      </c>
      <c r="F462" s="105"/>
      <c r="G462" s="105"/>
      <c r="H462" s="105"/>
      <c r="I462" s="67"/>
    </row>
    <row r="463" spans="2:9" s="106" customFormat="1" x14ac:dyDescent="0.35">
      <c r="B463" s="104"/>
      <c r="C463" s="109"/>
      <c r="D463" s="272" t="s">
        <v>307</v>
      </c>
      <c r="E463" s="110"/>
      <c r="F463" s="105"/>
      <c r="G463" s="105"/>
      <c r="H463" s="105"/>
      <c r="I463" s="67"/>
    </row>
    <row r="464" spans="2:9" s="106" customFormat="1" x14ac:dyDescent="0.35">
      <c r="B464" s="104"/>
      <c r="C464" s="109"/>
      <c r="D464" s="110"/>
      <c r="E464" s="272" t="s">
        <v>256</v>
      </c>
      <c r="F464" s="105"/>
      <c r="G464" s="105"/>
      <c r="H464" s="105"/>
      <c r="I464" s="67"/>
    </row>
    <row r="465" spans="2:10" s="106" customFormat="1" x14ac:dyDescent="0.35">
      <c r="B465" s="104"/>
      <c r="C465" s="109"/>
      <c r="D465" s="112" t="s">
        <v>18</v>
      </c>
      <c r="E465" s="110" t="s">
        <v>308</v>
      </c>
      <c r="F465" s="105"/>
      <c r="G465" s="105"/>
      <c r="H465" s="105"/>
      <c r="I465" s="67"/>
    </row>
    <row r="466" spans="2:10" s="106" customFormat="1" x14ac:dyDescent="0.35">
      <c r="B466" s="104"/>
      <c r="C466" s="109"/>
      <c r="D466" s="272" t="s">
        <v>309</v>
      </c>
      <c r="E466" s="272"/>
      <c r="F466" s="105"/>
      <c r="G466" s="105"/>
      <c r="H466" s="105"/>
      <c r="I466" s="67"/>
    </row>
    <row r="467" spans="2:10" s="106" customFormat="1" x14ac:dyDescent="0.35">
      <c r="B467" s="104"/>
      <c r="C467" s="109"/>
      <c r="D467" s="110"/>
      <c r="E467" s="272" t="s">
        <v>256</v>
      </c>
      <c r="F467" s="105"/>
      <c r="G467" s="105"/>
      <c r="H467" s="105"/>
      <c r="I467" s="67"/>
    </row>
    <row r="468" spans="2:10" s="106" customFormat="1" x14ac:dyDescent="0.35">
      <c r="B468" s="104"/>
      <c r="C468" s="109"/>
      <c r="D468" s="112" t="s">
        <v>18</v>
      </c>
      <c r="E468" s="110" t="s">
        <v>310</v>
      </c>
      <c r="F468" s="105"/>
      <c r="G468" s="105"/>
      <c r="H468" s="105"/>
      <c r="I468" s="67"/>
    </row>
    <row r="469" spans="2:10" s="106" customFormat="1" x14ac:dyDescent="0.35">
      <c r="B469" s="104"/>
      <c r="C469" s="109"/>
      <c r="D469" s="110"/>
      <c r="E469" s="110"/>
      <c r="F469" s="105"/>
      <c r="G469" s="105"/>
      <c r="H469" s="105"/>
      <c r="I469" s="67"/>
    </row>
    <row r="470" spans="2:10" x14ac:dyDescent="0.35">
      <c r="B470" s="104"/>
      <c r="C470" s="323" t="s">
        <v>124</v>
      </c>
      <c r="D470" s="324"/>
      <c r="E470" s="325"/>
      <c r="F470" s="105">
        <v>1</v>
      </c>
      <c r="G470" s="105" t="s">
        <v>30</v>
      </c>
      <c r="H470" s="253">
        <v>112500000</v>
      </c>
      <c r="I470" s="67">
        <f t="shared" ref="I470:I521" si="11">H470*F470</f>
        <v>112500000</v>
      </c>
    </row>
    <row r="471" spans="2:10" x14ac:dyDescent="0.35">
      <c r="B471" s="104"/>
      <c r="C471" s="270"/>
      <c r="D471" s="271"/>
      <c r="E471" s="272" t="s">
        <v>256</v>
      </c>
      <c r="F471" s="105"/>
      <c r="G471" s="105"/>
      <c r="H471" s="105"/>
      <c r="I471" s="67"/>
    </row>
    <row r="472" spans="2:10" s="106" customFormat="1" x14ac:dyDescent="0.35">
      <c r="B472" s="104"/>
      <c r="C472" s="109"/>
      <c r="D472" s="112" t="s">
        <v>18</v>
      </c>
      <c r="E472" s="110" t="s">
        <v>311</v>
      </c>
      <c r="F472" s="105"/>
      <c r="G472" s="105"/>
      <c r="H472" s="105"/>
      <c r="I472" s="67"/>
    </row>
    <row r="473" spans="2:10" s="106" customFormat="1" x14ac:dyDescent="0.35">
      <c r="B473" s="104"/>
      <c r="C473" s="109"/>
      <c r="D473" s="112" t="s">
        <v>18</v>
      </c>
      <c r="E473" s="110" t="s">
        <v>312</v>
      </c>
      <c r="F473" s="105"/>
      <c r="G473" s="105"/>
      <c r="H473" s="105"/>
      <c r="I473" s="67"/>
    </row>
    <row r="474" spans="2:10" s="106" customFormat="1" x14ac:dyDescent="0.35">
      <c r="B474" s="104"/>
      <c r="C474" s="109"/>
      <c r="D474" s="112" t="s">
        <v>18</v>
      </c>
      <c r="E474" s="110" t="s">
        <v>313</v>
      </c>
      <c r="F474" s="105"/>
      <c r="G474" s="105"/>
      <c r="H474" s="105"/>
      <c r="I474" s="67"/>
    </row>
    <row r="475" spans="2:10" x14ac:dyDescent="0.35">
      <c r="B475" s="104"/>
      <c r="C475" s="40"/>
      <c r="D475" s="118"/>
      <c r="E475" s="223"/>
      <c r="F475" s="264"/>
      <c r="G475" s="264"/>
      <c r="H475" s="264"/>
      <c r="I475" s="67"/>
    </row>
    <row r="476" spans="2:10" x14ac:dyDescent="0.35">
      <c r="B476" s="48">
        <v>25</v>
      </c>
      <c r="C476" s="40" t="s">
        <v>117</v>
      </c>
      <c r="D476" s="118"/>
      <c r="E476" s="223"/>
      <c r="F476" s="264"/>
      <c r="G476" s="264"/>
      <c r="H476" s="264"/>
      <c r="I476" s="67"/>
    </row>
    <row r="477" spans="2:10" x14ac:dyDescent="0.35">
      <c r="B477" s="104"/>
      <c r="C477" s="40"/>
      <c r="D477" s="326" t="s">
        <v>314</v>
      </c>
      <c r="E477" s="327"/>
      <c r="F477" s="105">
        <v>1</v>
      </c>
      <c r="G477" s="105" t="s">
        <v>30</v>
      </c>
      <c r="H477" s="302">
        <v>65000000</v>
      </c>
      <c r="I477" s="67">
        <f t="shared" si="11"/>
        <v>65000000</v>
      </c>
      <c r="J477" s="278"/>
    </row>
    <row r="478" spans="2:10" x14ac:dyDescent="0.35">
      <c r="B478" s="104"/>
      <c r="C478" s="40"/>
      <c r="D478" s="272"/>
      <c r="E478" s="306" t="s">
        <v>429</v>
      </c>
      <c r="F478" s="105"/>
      <c r="G478" s="115"/>
      <c r="H478" s="105"/>
      <c r="I478" s="67"/>
      <c r="J478" s="279"/>
    </row>
    <row r="479" spans="2:10" s="106" customFormat="1" x14ac:dyDescent="0.35">
      <c r="B479" s="104"/>
      <c r="C479" s="114"/>
      <c r="D479" s="110"/>
      <c r="E479" s="306" t="s">
        <v>413</v>
      </c>
      <c r="F479" s="105"/>
      <c r="G479" s="115"/>
      <c r="H479" s="105"/>
      <c r="I479" s="67"/>
      <c r="J479" s="280"/>
    </row>
    <row r="480" spans="2:10" s="106" customFormat="1" x14ac:dyDescent="0.35">
      <c r="B480" s="104"/>
      <c r="C480" s="114"/>
      <c r="D480" s="110"/>
      <c r="E480" s="306" t="s">
        <v>430</v>
      </c>
      <c r="F480" s="105"/>
      <c r="G480" s="115"/>
      <c r="H480" s="105"/>
      <c r="I480" s="67"/>
      <c r="J480" s="280"/>
    </row>
    <row r="481" spans="2:10" s="106" customFormat="1" x14ac:dyDescent="0.35">
      <c r="B481" s="104"/>
      <c r="C481" s="114"/>
      <c r="D481" s="110"/>
      <c r="E481" s="306" t="s">
        <v>419</v>
      </c>
      <c r="F481" s="105"/>
      <c r="G481" s="115"/>
      <c r="H481" s="105"/>
      <c r="I481" s="67"/>
    </row>
    <row r="482" spans="2:10" s="106" customFormat="1" x14ac:dyDescent="0.35">
      <c r="B482" s="104"/>
      <c r="C482" s="114"/>
      <c r="D482" s="110"/>
      <c r="E482" s="306" t="s">
        <v>414</v>
      </c>
      <c r="F482" s="105"/>
      <c r="G482" s="115"/>
      <c r="H482" s="105"/>
      <c r="I482" s="67"/>
    </row>
    <row r="483" spans="2:10" s="106" customFormat="1" x14ac:dyDescent="0.35">
      <c r="B483" s="104"/>
      <c r="C483" s="114"/>
      <c r="D483" s="110"/>
      <c r="E483" s="306" t="s">
        <v>408</v>
      </c>
      <c r="F483" s="105"/>
      <c r="G483" s="115"/>
      <c r="H483" s="105"/>
      <c r="I483" s="67"/>
    </row>
    <row r="484" spans="2:10" s="106" customFormat="1" x14ac:dyDescent="0.35">
      <c r="B484" s="104"/>
      <c r="C484" s="114"/>
      <c r="D484" s="110"/>
      <c r="E484" s="306" t="s">
        <v>403</v>
      </c>
      <c r="F484" s="105"/>
      <c r="G484" s="115"/>
      <c r="H484" s="105"/>
      <c r="I484" s="67"/>
    </row>
    <row r="485" spans="2:10" s="106" customFormat="1" x14ac:dyDescent="0.35">
      <c r="B485" s="104"/>
      <c r="C485" s="114"/>
      <c r="D485" s="110"/>
      <c r="E485" s="110"/>
      <c r="F485" s="105"/>
      <c r="G485" s="115"/>
      <c r="H485" s="105"/>
      <c r="I485" s="67"/>
    </row>
    <row r="486" spans="2:10" x14ac:dyDescent="0.35">
      <c r="B486" s="104"/>
      <c r="C486" s="40"/>
      <c r="D486" s="326" t="s">
        <v>320</v>
      </c>
      <c r="E486" s="327"/>
      <c r="F486" s="105">
        <v>6</v>
      </c>
      <c r="G486" s="115" t="s">
        <v>30</v>
      </c>
      <c r="H486" s="302">
        <v>55000000</v>
      </c>
      <c r="I486" s="67">
        <f t="shared" si="11"/>
        <v>330000000</v>
      </c>
      <c r="J486" s="278"/>
    </row>
    <row r="487" spans="2:10" x14ac:dyDescent="0.35">
      <c r="B487" s="104"/>
      <c r="C487" s="40"/>
      <c r="D487" s="118"/>
      <c r="E487" s="306" t="s">
        <v>426</v>
      </c>
      <c r="F487" s="223"/>
      <c r="G487" s="264"/>
      <c r="H487" s="264"/>
      <c r="I487" s="67"/>
      <c r="J487" s="279"/>
    </row>
    <row r="488" spans="2:10" x14ac:dyDescent="0.35">
      <c r="B488" s="104"/>
      <c r="C488" s="40"/>
      <c r="D488" s="118"/>
      <c r="E488" s="306" t="s">
        <v>413</v>
      </c>
      <c r="F488" s="223"/>
      <c r="G488" s="264"/>
      <c r="H488" s="264"/>
      <c r="I488" s="67"/>
    </row>
    <row r="489" spans="2:10" x14ac:dyDescent="0.35">
      <c r="B489" s="104"/>
      <c r="C489" s="40"/>
      <c r="D489" s="118"/>
      <c r="E489" s="306" t="s">
        <v>430</v>
      </c>
      <c r="F489" s="223"/>
      <c r="G489" s="264"/>
      <c r="H489" s="264"/>
      <c r="I489" s="67"/>
    </row>
    <row r="490" spans="2:10" x14ac:dyDescent="0.35">
      <c r="B490" s="104"/>
      <c r="C490" s="40"/>
      <c r="D490" s="118"/>
      <c r="E490" s="306" t="s">
        <v>418</v>
      </c>
      <c r="F490" s="223"/>
      <c r="G490" s="264"/>
      <c r="H490" s="264"/>
      <c r="I490" s="67"/>
    </row>
    <row r="491" spans="2:10" x14ac:dyDescent="0.35">
      <c r="B491" s="104"/>
      <c r="C491" s="40"/>
      <c r="D491" s="118"/>
      <c r="E491" s="306" t="s">
        <v>414</v>
      </c>
      <c r="F491" s="223"/>
      <c r="G491" s="264"/>
      <c r="H491" s="264"/>
      <c r="I491" s="67"/>
    </row>
    <row r="492" spans="2:10" x14ac:dyDescent="0.35">
      <c r="B492" s="104"/>
      <c r="C492" s="40"/>
      <c r="D492" s="118"/>
      <c r="E492" s="306" t="s">
        <v>408</v>
      </c>
      <c r="F492" s="223"/>
      <c r="G492" s="264"/>
      <c r="H492" s="264"/>
      <c r="I492" s="67"/>
    </row>
    <row r="493" spans="2:10" x14ac:dyDescent="0.35">
      <c r="B493" s="104"/>
      <c r="C493" s="40"/>
      <c r="D493" s="118"/>
      <c r="E493" s="306" t="s">
        <v>403</v>
      </c>
      <c r="F493" s="223"/>
      <c r="G493" s="264"/>
      <c r="H493" s="264"/>
      <c r="I493" s="67"/>
    </row>
    <row r="494" spans="2:10" x14ac:dyDescent="0.35">
      <c r="B494" s="104"/>
      <c r="C494" s="40"/>
      <c r="D494" s="118"/>
      <c r="E494" s="223"/>
      <c r="F494" s="223"/>
      <c r="G494" s="264"/>
      <c r="H494" s="264"/>
      <c r="I494" s="67"/>
    </row>
    <row r="495" spans="2:10" x14ac:dyDescent="0.35">
      <c r="B495" s="104"/>
      <c r="C495" s="40"/>
      <c r="D495" s="326" t="s">
        <v>321</v>
      </c>
      <c r="E495" s="327"/>
      <c r="F495" s="115">
        <v>1</v>
      </c>
      <c r="G495" s="105" t="s">
        <v>30</v>
      </c>
      <c r="H495" s="302">
        <v>35000000</v>
      </c>
      <c r="I495" s="67">
        <f t="shared" si="11"/>
        <v>35000000</v>
      </c>
    </row>
    <row r="496" spans="2:10" x14ac:dyDescent="0.35">
      <c r="B496" s="104"/>
      <c r="C496" s="40"/>
      <c r="D496" s="113" t="s">
        <v>18</v>
      </c>
      <c r="E496" s="273" t="s">
        <v>322</v>
      </c>
      <c r="F496" s="115"/>
      <c r="G496" s="105"/>
      <c r="H496" s="105"/>
      <c r="I496" s="67"/>
    </row>
    <row r="497" spans="2:9" s="106" customFormat="1" x14ac:dyDescent="0.35">
      <c r="B497" s="104"/>
      <c r="C497" s="114"/>
      <c r="D497" s="110"/>
      <c r="E497" s="116" t="s">
        <v>323</v>
      </c>
      <c r="F497" s="115"/>
      <c r="G497" s="105"/>
      <c r="H497" s="105"/>
      <c r="I497" s="67"/>
    </row>
    <row r="498" spans="2:9" s="106" customFormat="1" x14ac:dyDescent="0.35">
      <c r="B498" s="104"/>
      <c r="C498" s="114"/>
      <c r="D498" s="110"/>
      <c r="E498" s="116" t="s">
        <v>324</v>
      </c>
      <c r="F498" s="115"/>
      <c r="G498" s="105"/>
      <c r="H498" s="105"/>
      <c r="I498" s="67"/>
    </row>
    <row r="499" spans="2:9" s="106" customFormat="1" x14ac:dyDescent="0.35">
      <c r="B499" s="104"/>
      <c r="C499" s="114"/>
      <c r="D499" s="110"/>
      <c r="E499" s="116" t="s">
        <v>325</v>
      </c>
      <c r="F499" s="115"/>
      <c r="G499" s="105"/>
      <c r="H499" s="105"/>
      <c r="I499" s="67"/>
    </row>
    <row r="500" spans="2:9" s="106" customFormat="1" x14ac:dyDescent="0.35">
      <c r="B500" s="104"/>
      <c r="C500" s="114"/>
      <c r="D500" s="110"/>
      <c r="E500" s="116" t="s">
        <v>326</v>
      </c>
      <c r="F500" s="115"/>
      <c r="G500" s="105"/>
      <c r="H500" s="105"/>
      <c r="I500" s="67"/>
    </row>
    <row r="501" spans="2:9" s="106" customFormat="1" x14ac:dyDescent="0.35">
      <c r="B501" s="104"/>
      <c r="C501" s="114"/>
      <c r="D501" s="110"/>
      <c r="E501" s="116" t="s">
        <v>327</v>
      </c>
      <c r="F501" s="115"/>
      <c r="G501" s="105"/>
      <c r="H501" s="105"/>
      <c r="I501" s="67"/>
    </row>
    <row r="502" spans="2:9" s="106" customFormat="1" x14ac:dyDescent="0.35">
      <c r="B502" s="104"/>
      <c r="C502" s="114"/>
      <c r="D502" s="110"/>
      <c r="E502" s="116" t="s">
        <v>328</v>
      </c>
      <c r="F502" s="115"/>
      <c r="G502" s="105"/>
      <c r="H502" s="105"/>
      <c r="I502" s="67"/>
    </row>
    <row r="503" spans="2:9" s="106" customFormat="1" x14ac:dyDescent="0.35">
      <c r="B503" s="104"/>
      <c r="C503" s="114"/>
      <c r="D503" s="110"/>
      <c r="E503" s="276" t="s">
        <v>407</v>
      </c>
      <c r="F503" s="115"/>
      <c r="G503" s="105"/>
      <c r="H503" s="105"/>
      <c r="I503" s="67"/>
    </row>
    <row r="504" spans="2:9" s="106" customFormat="1" x14ac:dyDescent="0.35">
      <c r="B504" s="104"/>
      <c r="C504" s="114"/>
      <c r="D504" s="110"/>
      <c r="E504" s="116" t="s">
        <v>330</v>
      </c>
      <c r="F504" s="115"/>
      <c r="G504" s="105"/>
      <c r="H504" s="105"/>
      <c r="I504" s="67"/>
    </row>
    <row r="505" spans="2:9" s="106" customFormat="1" x14ac:dyDescent="0.35">
      <c r="B505" s="104"/>
      <c r="C505" s="114"/>
      <c r="D505" s="110"/>
      <c r="E505" s="116" t="s">
        <v>331</v>
      </c>
      <c r="F505" s="115"/>
      <c r="G505" s="105"/>
      <c r="H505" s="105"/>
      <c r="I505" s="67"/>
    </row>
    <row r="506" spans="2:9" s="106" customFormat="1" x14ac:dyDescent="0.35">
      <c r="B506" s="104"/>
      <c r="C506" s="114"/>
      <c r="D506" s="110"/>
      <c r="E506" s="116" t="s">
        <v>332</v>
      </c>
      <c r="F506" s="115"/>
      <c r="G506" s="105"/>
      <c r="H506" s="105"/>
      <c r="I506" s="67"/>
    </row>
    <row r="507" spans="2:9" s="106" customFormat="1" x14ac:dyDescent="0.35">
      <c r="B507" s="104"/>
      <c r="C507" s="114"/>
      <c r="D507" s="113" t="s">
        <v>18</v>
      </c>
      <c r="E507" s="273" t="s">
        <v>333</v>
      </c>
      <c r="F507" s="115"/>
      <c r="G507" s="105"/>
      <c r="H507" s="105"/>
      <c r="I507" s="67"/>
    </row>
    <row r="508" spans="2:9" s="106" customFormat="1" x14ac:dyDescent="0.35">
      <c r="B508" s="104"/>
      <c r="C508" s="114"/>
      <c r="D508" s="110"/>
      <c r="E508" s="116" t="s">
        <v>334</v>
      </c>
      <c r="F508" s="115"/>
      <c r="G508" s="105"/>
      <c r="H508" s="105"/>
      <c r="I508" s="67"/>
    </row>
    <row r="509" spans="2:9" s="106" customFormat="1" x14ac:dyDescent="0.35">
      <c r="B509" s="104"/>
      <c r="C509" s="114"/>
      <c r="D509" s="110"/>
      <c r="E509" s="116" t="s">
        <v>335</v>
      </c>
      <c r="F509" s="115"/>
      <c r="G509" s="105"/>
      <c r="H509" s="105"/>
      <c r="I509" s="67"/>
    </row>
    <row r="510" spans="2:9" s="106" customFormat="1" x14ac:dyDescent="0.35">
      <c r="B510" s="104"/>
      <c r="C510" s="114"/>
      <c r="D510" s="110"/>
      <c r="E510" s="116" t="s">
        <v>336</v>
      </c>
      <c r="F510" s="115"/>
      <c r="G510" s="105"/>
      <c r="H510" s="105"/>
      <c r="I510" s="67"/>
    </row>
    <row r="511" spans="2:9" x14ac:dyDescent="0.35">
      <c r="B511" s="104"/>
      <c r="C511" s="40"/>
      <c r="D511" s="272"/>
      <c r="E511" s="273"/>
      <c r="F511" s="115"/>
      <c r="G511" s="105"/>
      <c r="H511" s="105"/>
      <c r="I511" s="67"/>
    </row>
    <row r="512" spans="2:9" x14ac:dyDescent="0.35">
      <c r="B512" s="104"/>
      <c r="C512" s="40"/>
      <c r="D512" s="326" t="s">
        <v>337</v>
      </c>
      <c r="E512" s="327"/>
      <c r="F512" s="105">
        <v>1</v>
      </c>
      <c r="G512" s="105" t="s">
        <v>30</v>
      </c>
      <c r="H512" s="302">
        <v>20000000</v>
      </c>
      <c r="I512" s="67">
        <f t="shared" si="11"/>
        <v>20000000</v>
      </c>
    </row>
    <row r="513" spans="2:9" s="102" customFormat="1" x14ac:dyDescent="0.35">
      <c r="B513" s="48"/>
      <c r="C513" s="40"/>
      <c r="D513" s="272"/>
      <c r="E513" s="110" t="s">
        <v>338</v>
      </c>
      <c r="F513" s="107"/>
      <c r="G513" s="107"/>
      <c r="H513" s="107"/>
      <c r="I513" s="67"/>
    </row>
    <row r="514" spans="2:9" s="102" customFormat="1" x14ac:dyDescent="0.35">
      <c r="B514" s="48"/>
      <c r="C514" s="40"/>
      <c r="D514" s="272"/>
      <c r="E514" s="110" t="s">
        <v>339</v>
      </c>
      <c r="F514" s="107"/>
      <c r="G514" s="107"/>
      <c r="H514" s="107"/>
      <c r="I514" s="67"/>
    </row>
    <row r="515" spans="2:9" s="102" customFormat="1" x14ac:dyDescent="0.35">
      <c r="B515" s="48"/>
      <c r="C515" s="40"/>
      <c r="D515" s="272"/>
      <c r="E515" s="110" t="s">
        <v>340</v>
      </c>
      <c r="F515" s="107"/>
      <c r="G515" s="107"/>
      <c r="H515" s="107"/>
      <c r="I515" s="67"/>
    </row>
    <row r="516" spans="2:9" s="102" customFormat="1" x14ac:dyDescent="0.35">
      <c r="B516" s="48"/>
      <c r="C516" s="40"/>
      <c r="D516" s="272"/>
      <c r="E516" s="110" t="s">
        <v>341</v>
      </c>
      <c r="F516" s="107"/>
      <c r="G516" s="107"/>
      <c r="H516" s="107"/>
      <c r="I516" s="67"/>
    </row>
    <row r="517" spans="2:9" s="102" customFormat="1" x14ac:dyDescent="0.35">
      <c r="B517" s="48"/>
      <c r="C517" s="40"/>
      <c r="D517" s="272"/>
      <c r="E517" s="272"/>
      <c r="F517" s="107"/>
      <c r="G517" s="107"/>
      <c r="H517" s="107"/>
      <c r="I517" s="67"/>
    </row>
    <row r="518" spans="2:9" x14ac:dyDescent="0.35">
      <c r="B518" s="104"/>
      <c r="C518" s="40"/>
      <c r="D518" s="326" t="s">
        <v>342</v>
      </c>
      <c r="E518" s="327"/>
      <c r="F518" s="105">
        <v>6</v>
      </c>
      <c r="G518" s="105" t="s">
        <v>113</v>
      </c>
      <c r="H518" s="302">
        <v>1500000</v>
      </c>
      <c r="I518" s="67">
        <f t="shared" si="11"/>
        <v>9000000</v>
      </c>
    </row>
    <row r="519" spans="2:9" x14ac:dyDescent="0.35">
      <c r="B519" s="104"/>
      <c r="C519" s="40"/>
      <c r="D519" s="272"/>
      <c r="E519" s="110" t="s">
        <v>343</v>
      </c>
      <c r="F519" s="105"/>
      <c r="G519" s="105"/>
      <c r="H519" s="105"/>
      <c r="I519" s="67"/>
    </row>
    <row r="520" spans="2:9" x14ac:dyDescent="0.35">
      <c r="B520" s="104"/>
      <c r="C520" s="40"/>
      <c r="D520" s="272"/>
      <c r="E520" s="272"/>
      <c r="F520" s="105"/>
      <c r="G520" s="105"/>
      <c r="H520" s="105"/>
      <c r="I520" s="67"/>
    </row>
    <row r="521" spans="2:9" x14ac:dyDescent="0.35">
      <c r="B521" s="104"/>
      <c r="C521" s="40"/>
      <c r="D521" s="326" t="s">
        <v>344</v>
      </c>
      <c r="E521" s="327"/>
      <c r="F521" s="105">
        <v>1</v>
      </c>
      <c r="G521" s="105" t="s">
        <v>30</v>
      </c>
      <c r="H521" s="302">
        <v>25000000</v>
      </c>
      <c r="I521" s="67">
        <f t="shared" si="11"/>
        <v>25000000</v>
      </c>
    </row>
    <row r="522" spans="2:9" x14ac:dyDescent="0.35">
      <c r="B522" s="104"/>
      <c r="C522" s="40"/>
      <c r="D522" s="272"/>
      <c r="E522" s="295" t="s">
        <v>415</v>
      </c>
      <c r="F522" s="105"/>
      <c r="G522" s="105"/>
      <c r="H522" s="105"/>
      <c r="I522" s="67"/>
    </row>
    <row r="523" spans="2:9" x14ac:dyDescent="0.35">
      <c r="B523" s="104"/>
      <c r="C523" s="40"/>
      <c r="D523" s="272"/>
      <c r="E523" s="295" t="s">
        <v>409</v>
      </c>
      <c r="F523" s="105"/>
      <c r="G523" s="105"/>
      <c r="H523" s="105"/>
      <c r="I523" s="67"/>
    </row>
    <row r="524" spans="2:9" x14ac:dyDescent="0.35">
      <c r="B524" s="104"/>
      <c r="C524" s="40"/>
      <c r="D524" s="272"/>
      <c r="E524" s="292" t="s">
        <v>347</v>
      </c>
      <c r="F524" s="105"/>
      <c r="G524" s="105"/>
      <c r="H524" s="105"/>
      <c r="I524" s="67"/>
    </row>
    <row r="525" spans="2:9" x14ac:dyDescent="0.35">
      <c r="B525" s="104"/>
      <c r="C525" s="40"/>
      <c r="D525" s="272"/>
      <c r="E525" s="272"/>
      <c r="F525" s="105"/>
      <c r="G525" s="105"/>
      <c r="H525" s="105"/>
      <c r="I525" s="67"/>
    </row>
    <row r="526" spans="2:9" x14ac:dyDescent="0.35">
      <c r="B526" s="104"/>
      <c r="C526" s="40"/>
      <c r="D526" s="326" t="s">
        <v>348</v>
      </c>
      <c r="E526" s="327"/>
      <c r="F526" s="105">
        <v>7</v>
      </c>
      <c r="G526" s="105" t="s">
        <v>30</v>
      </c>
      <c r="H526" s="253">
        <v>7200000</v>
      </c>
      <c r="I526" s="67">
        <f t="shared" ref="I526:I570" si="12">H526*F526</f>
        <v>50400000</v>
      </c>
    </row>
    <row r="527" spans="2:9" x14ac:dyDescent="0.35">
      <c r="B527" s="104"/>
      <c r="C527" s="40"/>
      <c r="D527" s="110"/>
      <c r="E527" s="110" t="s">
        <v>349</v>
      </c>
      <c r="F527" s="105"/>
      <c r="G527" s="105"/>
      <c r="H527" s="105"/>
      <c r="I527" s="67"/>
    </row>
    <row r="528" spans="2:9" x14ac:dyDescent="0.35">
      <c r="B528" s="104"/>
      <c r="C528" s="40"/>
      <c r="D528" s="110"/>
      <c r="E528" s="110" t="s">
        <v>350</v>
      </c>
      <c r="F528" s="105"/>
      <c r="G528" s="105"/>
      <c r="H528" s="105"/>
      <c r="I528" s="67"/>
    </row>
    <row r="529" spans="2:9" x14ac:dyDescent="0.35">
      <c r="B529" s="104"/>
      <c r="C529" s="40"/>
      <c r="D529" s="118"/>
      <c r="E529" s="117"/>
      <c r="F529" s="105"/>
      <c r="G529" s="105"/>
      <c r="H529" s="105"/>
      <c r="I529" s="67"/>
    </row>
    <row r="530" spans="2:9" x14ac:dyDescent="0.35">
      <c r="B530" s="48">
        <v>26</v>
      </c>
      <c r="C530" s="339" t="s">
        <v>118</v>
      </c>
      <c r="D530" s="340"/>
      <c r="E530" s="340"/>
      <c r="F530" s="105"/>
      <c r="G530" s="105"/>
      <c r="H530" s="105"/>
      <c r="I530" s="67"/>
    </row>
    <row r="531" spans="2:9" x14ac:dyDescent="0.35">
      <c r="B531" s="104"/>
      <c r="C531" s="40"/>
      <c r="D531" s="326" t="s">
        <v>351</v>
      </c>
      <c r="E531" s="327"/>
      <c r="F531" s="105">
        <v>1</v>
      </c>
      <c r="G531" s="105" t="s">
        <v>31</v>
      </c>
      <c r="H531" s="253">
        <v>2760000</v>
      </c>
      <c r="I531" s="67">
        <f t="shared" si="12"/>
        <v>2760000</v>
      </c>
    </row>
    <row r="532" spans="2:9" x14ac:dyDescent="0.35">
      <c r="B532" s="104"/>
      <c r="C532" s="40"/>
      <c r="D532" s="118"/>
      <c r="E532" s="117" t="s">
        <v>352</v>
      </c>
      <c r="F532" s="105"/>
      <c r="G532" s="105"/>
      <c r="H532" s="105"/>
      <c r="I532" s="67"/>
    </row>
    <row r="533" spans="2:9" x14ac:dyDescent="0.35">
      <c r="B533" s="104"/>
      <c r="C533" s="40"/>
      <c r="D533" s="118"/>
      <c r="E533" s="117" t="s">
        <v>353</v>
      </c>
      <c r="F533" s="105"/>
      <c r="G533" s="105"/>
      <c r="H533" s="105"/>
      <c r="I533" s="67"/>
    </row>
    <row r="534" spans="2:9" x14ac:dyDescent="0.35">
      <c r="B534" s="104"/>
      <c r="C534" s="40"/>
      <c r="D534" s="118"/>
      <c r="E534" s="117"/>
      <c r="F534" s="105"/>
      <c r="G534" s="105"/>
      <c r="H534" s="105"/>
      <c r="I534" s="67"/>
    </row>
    <row r="535" spans="2:9" x14ac:dyDescent="0.35">
      <c r="B535" s="104"/>
      <c r="C535" s="40"/>
      <c r="D535" s="326" t="s">
        <v>354</v>
      </c>
      <c r="E535" s="327"/>
      <c r="F535" s="105">
        <v>1</v>
      </c>
      <c r="G535" s="105" t="s">
        <v>31</v>
      </c>
      <c r="H535" s="253">
        <v>1500000</v>
      </c>
      <c r="I535" s="67">
        <f t="shared" si="12"/>
        <v>1500000</v>
      </c>
    </row>
    <row r="536" spans="2:9" x14ac:dyDescent="0.35">
      <c r="B536" s="104"/>
      <c r="C536" s="40"/>
      <c r="D536" s="272"/>
      <c r="E536" s="110" t="s">
        <v>355</v>
      </c>
      <c r="F536" s="105"/>
      <c r="G536" s="105"/>
      <c r="H536" s="105"/>
      <c r="I536" s="67"/>
    </row>
    <row r="537" spans="2:9" x14ac:dyDescent="0.35">
      <c r="B537" s="104"/>
      <c r="C537" s="40"/>
      <c r="D537" s="272"/>
      <c r="E537" s="110" t="s">
        <v>356</v>
      </c>
      <c r="F537" s="105"/>
      <c r="G537" s="105"/>
      <c r="H537" s="105"/>
      <c r="I537" s="67"/>
    </row>
    <row r="538" spans="2:9" x14ac:dyDescent="0.35">
      <c r="B538" s="104"/>
      <c r="C538" s="40"/>
      <c r="D538" s="272"/>
      <c r="E538" s="110" t="s">
        <v>357</v>
      </c>
      <c r="F538" s="105"/>
      <c r="G538" s="105"/>
      <c r="H538" s="105"/>
      <c r="I538" s="67"/>
    </row>
    <row r="539" spans="2:9" x14ac:dyDescent="0.35">
      <c r="B539" s="104"/>
      <c r="C539" s="40"/>
      <c r="D539" s="272"/>
      <c r="E539" s="110" t="s">
        <v>358</v>
      </c>
      <c r="F539" s="105"/>
      <c r="G539" s="105"/>
      <c r="H539" s="105"/>
      <c r="I539" s="67"/>
    </row>
    <row r="540" spans="2:9" x14ac:dyDescent="0.35">
      <c r="B540" s="104"/>
      <c r="C540" s="40"/>
      <c r="D540" s="272"/>
      <c r="E540" s="110"/>
      <c r="F540" s="105"/>
      <c r="G540" s="105"/>
      <c r="H540" s="105"/>
      <c r="I540" s="67"/>
    </row>
    <row r="541" spans="2:9" x14ac:dyDescent="0.35">
      <c r="B541" s="104"/>
      <c r="C541" s="40"/>
      <c r="D541" s="326" t="s">
        <v>359</v>
      </c>
      <c r="E541" s="327"/>
      <c r="F541" s="105">
        <v>1</v>
      </c>
      <c r="G541" s="105" t="s">
        <v>31</v>
      </c>
      <c r="H541" s="253">
        <v>8400000</v>
      </c>
      <c r="I541" s="67">
        <f t="shared" si="12"/>
        <v>8400000</v>
      </c>
    </row>
    <row r="542" spans="2:9" x14ac:dyDescent="0.35">
      <c r="B542" s="104"/>
      <c r="C542" s="40"/>
      <c r="D542" s="272"/>
      <c r="E542" s="110" t="s">
        <v>362</v>
      </c>
      <c r="F542" s="105"/>
      <c r="G542" s="105"/>
      <c r="H542" s="105"/>
      <c r="I542" s="67"/>
    </row>
    <row r="543" spans="2:9" x14ac:dyDescent="0.35">
      <c r="B543" s="104"/>
      <c r="C543" s="40"/>
      <c r="D543" s="272"/>
      <c r="E543" s="110" t="s">
        <v>360</v>
      </c>
      <c r="F543" s="105"/>
      <c r="G543" s="105"/>
      <c r="H543" s="105"/>
      <c r="I543" s="67"/>
    </row>
    <row r="544" spans="2:9" x14ac:dyDescent="0.35">
      <c r="B544" s="104"/>
      <c r="C544" s="40"/>
      <c r="D544" s="272"/>
      <c r="E544" s="110" t="s">
        <v>361</v>
      </c>
      <c r="F544" s="105"/>
      <c r="G544" s="105"/>
      <c r="H544" s="105"/>
      <c r="I544" s="67"/>
    </row>
    <row r="545" spans="2:9" x14ac:dyDescent="0.35">
      <c r="B545" s="104"/>
      <c r="C545" s="40"/>
      <c r="D545" s="118"/>
      <c r="E545" s="117"/>
      <c r="F545" s="105"/>
      <c r="G545" s="105"/>
      <c r="H545" s="105"/>
      <c r="I545" s="67"/>
    </row>
    <row r="546" spans="2:9" x14ac:dyDescent="0.35">
      <c r="B546" s="48">
        <v>27</v>
      </c>
      <c r="C546" s="40" t="s">
        <v>119</v>
      </c>
      <c r="D546" s="118"/>
      <c r="E546" s="117"/>
      <c r="F546" s="105"/>
      <c r="G546" s="105"/>
      <c r="H546" s="105"/>
      <c r="I546" s="67"/>
    </row>
    <row r="547" spans="2:9" x14ac:dyDescent="0.35">
      <c r="B547" s="104"/>
      <c r="C547" s="40"/>
      <c r="D547" s="326" t="s">
        <v>363</v>
      </c>
      <c r="E547" s="327"/>
      <c r="F547" s="105">
        <v>1</v>
      </c>
      <c r="G547" s="105" t="s">
        <v>125</v>
      </c>
      <c r="H547" s="253">
        <v>337500000</v>
      </c>
      <c r="I547" s="67">
        <f t="shared" si="12"/>
        <v>337500000</v>
      </c>
    </row>
    <row r="548" spans="2:9" x14ac:dyDescent="0.35">
      <c r="B548" s="104"/>
      <c r="C548" s="40"/>
      <c r="D548" s="118"/>
      <c r="E548" s="117" t="s">
        <v>364</v>
      </c>
      <c r="F548" s="105"/>
      <c r="G548" s="105"/>
      <c r="H548" s="105"/>
      <c r="I548" s="67"/>
    </row>
    <row r="549" spans="2:9" x14ac:dyDescent="0.35">
      <c r="B549" s="104"/>
      <c r="C549" s="40"/>
      <c r="D549" s="118"/>
      <c r="E549" s="103" t="s">
        <v>365</v>
      </c>
      <c r="F549" s="105"/>
      <c r="G549" s="105"/>
      <c r="H549" s="105"/>
      <c r="I549" s="67"/>
    </row>
    <row r="550" spans="2:9" x14ac:dyDescent="0.35">
      <c r="B550" s="104"/>
      <c r="C550" s="40"/>
      <c r="D550" s="118"/>
      <c r="E550" s="117" t="s">
        <v>366</v>
      </c>
      <c r="F550" s="105"/>
      <c r="G550" s="105"/>
      <c r="H550" s="105"/>
      <c r="I550" s="67"/>
    </row>
    <row r="551" spans="2:9" x14ac:dyDescent="0.35">
      <c r="B551" s="104"/>
      <c r="C551" s="40"/>
      <c r="D551" s="118"/>
      <c r="E551" s="117" t="s">
        <v>367</v>
      </c>
      <c r="F551" s="105"/>
      <c r="G551" s="105"/>
      <c r="H551" s="105"/>
      <c r="I551" s="67"/>
    </row>
    <row r="552" spans="2:9" x14ac:dyDescent="0.35">
      <c r="B552" s="104"/>
      <c r="C552" s="40"/>
      <c r="D552" s="118"/>
      <c r="E552" s="117" t="s">
        <v>368</v>
      </c>
      <c r="F552" s="105"/>
      <c r="G552" s="105"/>
      <c r="H552" s="105"/>
      <c r="I552" s="67"/>
    </row>
    <row r="553" spans="2:9" x14ac:dyDescent="0.35">
      <c r="B553" s="104"/>
      <c r="C553" s="40"/>
      <c r="D553" s="118"/>
      <c r="E553" s="117" t="s">
        <v>369</v>
      </c>
      <c r="F553" s="105"/>
      <c r="G553" s="105"/>
      <c r="H553" s="105"/>
      <c r="I553" s="67"/>
    </row>
    <row r="554" spans="2:9" x14ac:dyDescent="0.35">
      <c r="B554" s="104"/>
      <c r="C554" s="40"/>
      <c r="D554" s="118"/>
      <c r="E554" s="117"/>
      <c r="F554" s="105"/>
      <c r="G554" s="105"/>
      <c r="H554" s="105"/>
      <c r="I554" s="67"/>
    </row>
    <row r="555" spans="2:9" x14ac:dyDescent="0.35">
      <c r="B555" s="104"/>
      <c r="C555" s="40"/>
      <c r="D555" s="326" t="s">
        <v>370</v>
      </c>
      <c r="E555" s="327"/>
      <c r="F555" s="105">
        <v>1</v>
      </c>
      <c r="G555" s="105" t="s">
        <v>30</v>
      </c>
      <c r="H555" s="253">
        <v>260000000</v>
      </c>
      <c r="I555" s="67">
        <f t="shared" si="12"/>
        <v>260000000</v>
      </c>
    </row>
    <row r="556" spans="2:9" x14ac:dyDescent="0.35">
      <c r="B556" s="104"/>
      <c r="C556" s="40"/>
      <c r="D556" s="118"/>
      <c r="E556" s="103" t="s">
        <v>365</v>
      </c>
      <c r="F556" s="105"/>
      <c r="G556" s="105"/>
      <c r="H556" s="105"/>
      <c r="I556" s="67"/>
    </row>
    <row r="557" spans="2:9" x14ac:dyDescent="0.35">
      <c r="B557" s="104"/>
      <c r="C557" s="40"/>
      <c r="D557" s="118"/>
      <c r="E557" s="117" t="s">
        <v>366</v>
      </c>
      <c r="F557" s="105"/>
      <c r="G557" s="105"/>
      <c r="H557" s="105"/>
      <c r="I557" s="67"/>
    </row>
    <row r="558" spans="2:9" x14ac:dyDescent="0.35">
      <c r="B558" s="104"/>
      <c r="C558" s="40"/>
      <c r="D558" s="118"/>
      <c r="E558" s="117" t="s">
        <v>367</v>
      </c>
      <c r="F558" s="105"/>
      <c r="G558" s="105"/>
      <c r="H558" s="105"/>
      <c r="I558" s="67"/>
    </row>
    <row r="559" spans="2:9" x14ac:dyDescent="0.35">
      <c r="B559" s="104"/>
      <c r="C559" s="40"/>
      <c r="D559" s="118"/>
      <c r="E559" s="117" t="s">
        <v>368</v>
      </c>
      <c r="F559" s="105"/>
      <c r="G559" s="105"/>
      <c r="H559" s="105"/>
      <c r="I559" s="67"/>
    </row>
    <row r="560" spans="2:9" x14ac:dyDescent="0.35">
      <c r="B560" s="104"/>
      <c r="C560" s="40"/>
      <c r="D560" s="118"/>
      <c r="E560" s="117" t="s">
        <v>369</v>
      </c>
      <c r="F560" s="105"/>
      <c r="G560" s="105"/>
      <c r="H560" s="105"/>
      <c r="I560" s="67"/>
    </row>
    <row r="561" spans="2:9" x14ac:dyDescent="0.35">
      <c r="B561" s="104"/>
      <c r="C561" s="40"/>
      <c r="D561" s="118"/>
      <c r="E561" s="117"/>
      <c r="F561" s="105"/>
      <c r="G561" s="105"/>
      <c r="H561" s="105"/>
      <c r="I561" s="67"/>
    </row>
    <row r="562" spans="2:9" x14ac:dyDescent="0.35">
      <c r="B562" s="104"/>
      <c r="C562" s="40"/>
      <c r="D562" s="326" t="s">
        <v>435</v>
      </c>
      <c r="E562" s="327"/>
      <c r="F562" s="105">
        <v>6</v>
      </c>
      <c r="G562" s="105" t="s">
        <v>113</v>
      </c>
      <c r="H562" s="302">
        <v>55000000</v>
      </c>
      <c r="I562" s="67">
        <f t="shared" si="12"/>
        <v>330000000</v>
      </c>
    </row>
    <row r="563" spans="2:9" ht="130.5" x14ac:dyDescent="0.35">
      <c r="B563" s="104"/>
      <c r="C563" s="40"/>
      <c r="D563" s="293" t="s">
        <v>18</v>
      </c>
      <c r="E563" s="305" t="s">
        <v>434</v>
      </c>
      <c r="F563" s="105"/>
      <c r="G563" s="105"/>
      <c r="H563" s="105"/>
      <c r="I563" s="67"/>
    </row>
    <row r="564" spans="2:9" x14ac:dyDescent="0.35">
      <c r="B564" s="104"/>
      <c r="C564" s="40"/>
      <c r="D564" s="293"/>
      <c r="E564" s="292"/>
      <c r="F564" s="105"/>
      <c r="G564" s="105"/>
      <c r="H564" s="105"/>
      <c r="I564" s="67"/>
    </row>
    <row r="565" spans="2:9" x14ac:dyDescent="0.35">
      <c r="B565" s="104"/>
      <c r="C565" s="40"/>
      <c r="D565" s="272"/>
      <c r="E565" s="272"/>
      <c r="F565" s="105"/>
      <c r="G565" s="105"/>
      <c r="H565" s="105"/>
      <c r="I565" s="67"/>
    </row>
    <row r="566" spans="2:9" x14ac:dyDescent="0.35">
      <c r="B566" s="104"/>
      <c r="C566" s="40"/>
      <c r="D566" s="326" t="s">
        <v>436</v>
      </c>
      <c r="E566" s="327"/>
      <c r="F566" s="105">
        <v>1</v>
      </c>
      <c r="G566" s="105" t="s">
        <v>31</v>
      </c>
      <c r="H566" s="302">
        <v>65000000</v>
      </c>
      <c r="I566" s="67">
        <f t="shared" si="12"/>
        <v>65000000</v>
      </c>
    </row>
    <row r="567" spans="2:9" ht="130.5" x14ac:dyDescent="0.35">
      <c r="B567" s="104"/>
      <c r="C567" s="40"/>
      <c r="D567" s="293" t="s">
        <v>18</v>
      </c>
      <c r="E567" s="305" t="s">
        <v>432</v>
      </c>
      <c r="F567" s="105"/>
      <c r="G567" s="105"/>
      <c r="H567" s="105"/>
      <c r="I567" s="67"/>
    </row>
    <row r="568" spans="2:9" x14ac:dyDescent="0.35">
      <c r="B568" s="104"/>
      <c r="C568" s="40"/>
      <c r="D568" s="293"/>
      <c r="E568" s="292"/>
      <c r="F568" s="105"/>
      <c r="G568" s="105"/>
      <c r="H568" s="105"/>
      <c r="I568" s="67"/>
    </row>
    <row r="569" spans="2:9" x14ac:dyDescent="0.35">
      <c r="B569" s="104"/>
      <c r="C569" s="40"/>
      <c r="D569" s="272"/>
      <c r="E569" s="272"/>
      <c r="F569" s="105"/>
      <c r="G569" s="105"/>
      <c r="H569" s="105"/>
      <c r="I569" s="67"/>
    </row>
    <row r="570" spans="2:9" x14ac:dyDescent="0.35">
      <c r="B570" s="104"/>
      <c r="C570" s="40"/>
      <c r="D570" s="326" t="s">
        <v>390</v>
      </c>
      <c r="E570" s="327"/>
      <c r="F570" s="105">
        <v>1</v>
      </c>
      <c r="G570" s="105" t="s">
        <v>113</v>
      </c>
      <c r="H570" s="302">
        <v>35000000</v>
      </c>
      <c r="I570" s="67">
        <f t="shared" si="12"/>
        <v>35000000</v>
      </c>
    </row>
    <row r="571" spans="2:9" x14ac:dyDescent="0.35">
      <c r="B571" s="104"/>
      <c r="C571" s="40"/>
      <c r="D571" s="118"/>
      <c r="E571" s="103" t="s">
        <v>375</v>
      </c>
      <c r="F571" s="105"/>
      <c r="G571" s="105"/>
      <c r="H571" s="105"/>
      <c r="I571" s="67"/>
    </row>
    <row r="572" spans="2:9" s="106" customFormat="1" x14ac:dyDescent="0.35">
      <c r="B572" s="104"/>
      <c r="C572" s="114"/>
      <c r="D572" s="118"/>
      <c r="E572" s="294" t="s">
        <v>376</v>
      </c>
      <c r="F572" s="105"/>
      <c r="G572" s="105"/>
      <c r="H572" s="105"/>
      <c r="I572" s="67"/>
    </row>
    <row r="573" spans="2:9" s="106" customFormat="1" x14ac:dyDescent="0.35">
      <c r="B573" s="104"/>
      <c r="C573" s="114"/>
      <c r="D573" s="118"/>
      <c r="E573" s="294" t="s">
        <v>377</v>
      </c>
      <c r="F573" s="105"/>
      <c r="G573" s="105"/>
      <c r="H573" s="105"/>
      <c r="I573" s="67"/>
    </row>
    <row r="574" spans="2:9" s="106" customFormat="1" x14ac:dyDescent="0.35">
      <c r="B574" s="104"/>
      <c r="C574" s="114"/>
      <c r="D574" s="118"/>
      <c r="E574" s="296" t="s">
        <v>406</v>
      </c>
      <c r="F574" s="105"/>
      <c r="G574" s="105"/>
      <c r="H574" s="105"/>
      <c r="I574" s="67"/>
    </row>
    <row r="575" spans="2:9" s="106" customFormat="1" x14ac:dyDescent="0.35">
      <c r="B575" s="104"/>
      <c r="C575" s="114"/>
      <c r="D575" s="118"/>
      <c r="E575" s="294" t="s">
        <v>379</v>
      </c>
      <c r="F575" s="105"/>
      <c r="G575" s="105"/>
      <c r="H575" s="105"/>
      <c r="I575" s="67"/>
    </row>
    <row r="576" spans="2:9" ht="15" thickBot="1" x14ac:dyDescent="0.4">
      <c r="B576" s="336" t="s">
        <v>398</v>
      </c>
      <c r="C576" s="337"/>
      <c r="D576" s="337"/>
      <c r="E576" s="338"/>
      <c r="F576" s="164"/>
      <c r="G576" s="164"/>
      <c r="H576" s="163"/>
      <c r="I576" s="75">
        <f>SUM(I394:I575)</f>
        <v>4531272700</v>
      </c>
    </row>
    <row r="577" spans="2:9" ht="15" thickBot="1" x14ac:dyDescent="0.4">
      <c r="B577" s="130" t="s">
        <v>135</v>
      </c>
      <c r="C577" s="131" t="s">
        <v>141</v>
      </c>
      <c r="D577" s="260"/>
      <c r="E577" s="261"/>
      <c r="F577" s="262"/>
      <c r="G577" s="262"/>
      <c r="H577" s="263"/>
      <c r="I577" s="82"/>
    </row>
    <row r="578" spans="2:9" x14ac:dyDescent="0.35">
      <c r="B578" s="120">
        <v>28</v>
      </c>
      <c r="C578" s="85" t="s">
        <v>144</v>
      </c>
      <c r="D578" s="118"/>
      <c r="E578" s="117"/>
      <c r="F578" s="265"/>
      <c r="G578" s="265"/>
      <c r="H578" s="266"/>
      <c r="I578" s="66"/>
    </row>
    <row r="579" spans="2:9" x14ac:dyDescent="0.35">
      <c r="B579" s="104"/>
      <c r="C579" s="85"/>
      <c r="D579" s="118" t="s">
        <v>18</v>
      </c>
      <c r="E579" s="117" t="s">
        <v>145</v>
      </c>
      <c r="F579" s="105">
        <v>1</v>
      </c>
      <c r="G579" s="105" t="s">
        <v>30</v>
      </c>
      <c r="H579" s="253">
        <v>450000000</v>
      </c>
      <c r="I579" s="67">
        <f>H579*F579</f>
        <v>450000000</v>
      </c>
    </row>
    <row r="580" spans="2:9" x14ac:dyDescent="0.35">
      <c r="B580" s="104"/>
      <c r="C580" s="85"/>
      <c r="D580" s="118" t="s">
        <v>18</v>
      </c>
      <c r="E580" s="294" t="s">
        <v>428</v>
      </c>
      <c r="F580" s="287">
        <v>1</v>
      </c>
      <c r="G580" s="287" t="s">
        <v>31</v>
      </c>
      <c r="H580" s="297">
        <v>475000000</v>
      </c>
      <c r="I580" s="67">
        <f t="shared" ref="I580:I583" si="13">H580*F580</f>
        <v>475000000</v>
      </c>
    </row>
    <row r="581" spans="2:9" x14ac:dyDescent="0.35">
      <c r="B581" s="104"/>
      <c r="C581" s="85"/>
      <c r="D581" s="118" t="s">
        <v>18</v>
      </c>
      <c r="E581" s="117" t="s">
        <v>383</v>
      </c>
      <c r="F581" s="105">
        <v>1</v>
      </c>
      <c r="G581" s="105" t="s">
        <v>30</v>
      </c>
      <c r="H581" s="253">
        <v>225000000</v>
      </c>
      <c r="I581" s="67">
        <f t="shared" si="13"/>
        <v>225000000</v>
      </c>
    </row>
    <row r="582" spans="2:9" x14ac:dyDescent="0.35">
      <c r="B582" s="104"/>
      <c r="C582" s="85"/>
      <c r="D582" s="118" t="s">
        <v>18</v>
      </c>
      <c r="E582" s="117" t="s">
        <v>380</v>
      </c>
      <c r="F582" s="105">
        <v>1</v>
      </c>
      <c r="G582" s="105" t="s">
        <v>30</v>
      </c>
      <c r="H582" s="253">
        <v>198000000</v>
      </c>
      <c r="I582" s="67">
        <f t="shared" si="13"/>
        <v>198000000</v>
      </c>
    </row>
    <row r="583" spans="2:9" x14ac:dyDescent="0.35">
      <c r="B583" s="104"/>
      <c r="C583" s="85"/>
      <c r="D583" s="118" t="s">
        <v>18</v>
      </c>
      <c r="E583" s="117" t="s">
        <v>388</v>
      </c>
      <c r="F583" s="105">
        <v>1</v>
      </c>
      <c r="G583" s="105" t="s">
        <v>113</v>
      </c>
      <c r="H583" s="253">
        <v>666000000</v>
      </c>
      <c r="I583" s="67">
        <f t="shared" si="13"/>
        <v>666000000</v>
      </c>
    </row>
    <row r="584" spans="2:9" x14ac:dyDescent="0.35">
      <c r="B584" s="104"/>
      <c r="C584" s="85"/>
      <c r="D584" s="118"/>
      <c r="E584" s="267" t="s">
        <v>112</v>
      </c>
      <c r="F584" s="105"/>
      <c r="G584" s="105"/>
      <c r="H584" s="115"/>
      <c r="I584" s="56"/>
    </row>
    <row r="585" spans="2:9" x14ac:dyDescent="0.35">
      <c r="B585" s="104"/>
      <c r="C585" s="85"/>
      <c r="D585" s="118"/>
      <c r="E585" s="267" t="s">
        <v>114</v>
      </c>
      <c r="F585" s="105"/>
      <c r="G585" s="105"/>
      <c r="H585" s="115"/>
      <c r="I585" s="56"/>
    </row>
    <row r="586" spans="2:9" x14ac:dyDescent="0.35">
      <c r="B586" s="104"/>
      <c r="C586" s="85"/>
      <c r="D586" s="118"/>
      <c r="E586" s="267" t="s">
        <v>386</v>
      </c>
      <c r="F586" s="105"/>
      <c r="G586" s="105"/>
      <c r="H586" s="115"/>
      <c r="I586" s="56"/>
    </row>
    <row r="587" spans="2:9" x14ac:dyDescent="0.35">
      <c r="B587" s="104"/>
      <c r="C587" s="85"/>
      <c r="D587" s="118"/>
      <c r="E587" s="267" t="s">
        <v>387</v>
      </c>
      <c r="F587" s="105"/>
      <c r="G587" s="105"/>
      <c r="H587" s="115"/>
      <c r="I587" s="56"/>
    </row>
    <row r="588" spans="2:9" x14ac:dyDescent="0.35">
      <c r="B588" s="104"/>
      <c r="C588" s="85"/>
      <c r="D588" s="118" t="s">
        <v>18</v>
      </c>
      <c r="E588" s="117" t="s">
        <v>52</v>
      </c>
      <c r="F588" s="105">
        <v>3</v>
      </c>
      <c r="G588" s="105" t="s">
        <v>31</v>
      </c>
      <c r="H588" s="302">
        <v>9000000</v>
      </c>
      <c r="I588" s="56">
        <f>+H588*F588</f>
        <v>27000000</v>
      </c>
    </row>
    <row r="589" spans="2:9" x14ac:dyDescent="0.35">
      <c r="B589" s="268"/>
      <c r="C589" s="85"/>
      <c r="D589" s="118" t="s">
        <v>18</v>
      </c>
      <c r="E589" s="117" t="s">
        <v>53</v>
      </c>
      <c r="F589" s="269">
        <v>4</v>
      </c>
      <c r="G589" s="269" t="s">
        <v>31</v>
      </c>
      <c r="H589" s="302">
        <v>12000000</v>
      </c>
      <c r="I589" s="56">
        <f>H589*F589</f>
        <v>48000000</v>
      </c>
    </row>
    <row r="590" spans="2:9" x14ac:dyDescent="0.35">
      <c r="B590" s="328" t="s">
        <v>399</v>
      </c>
      <c r="C590" s="329"/>
      <c r="D590" s="329"/>
      <c r="E590" s="329"/>
      <c r="F590" s="166"/>
      <c r="G590" s="166"/>
      <c r="H590" s="164"/>
      <c r="I590" s="173">
        <f>SUM(I579:I589)</f>
        <v>2089000000</v>
      </c>
    </row>
    <row r="591" spans="2:9" x14ac:dyDescent="0.35">
      <c r="B591" s="336"/>
      <c r="C591" s="337"/>
      <c r="D591" s="337"/>
      <c r="E591" s="337"/>
      <c r="F591" s="337"/>
      <c r="G591" s="337"/>
      <c r="H591" s="337"/>
      <c r="I591" s="341"/>
    </row>
    <row r="592" spans="2:9" x14ac:dyDescent="0.35">
      <c r="B592" s="330" t="s">
        <v>143</v>
      </c>
      <c r="C592" s="331"/>
      <c r="D592" s="331"/>
      <c r="E592" s="331"/>
      <c r="F592" s="168"/>
      <c r="G592" s="168"/>
      <c r="H592" s="168"/>
      <c r="I592" s="173">
        <f>I391+I576+I590</f>
        <v>21635272700</v>
      </c>
    </row>
    <row r="593" spans="2:9" x14ac:dyDescent="0.35">
      <c r="B593" s="330" t="s">
        <v>142</v>
      </c>
      <c r="C593" s="331"/>
      <c r="D593" s="331"/>
      <c r="E593" s="331"/>
      <c r="F593" s="168"/>
      <c r="G593" s="168"/>
      <c r="H593" s="168"/>
      <c r="I593" s="174">
        <f>I592*10%</f>
        <v>2163527270</v>
      </c>
    </row>
    <row r="594" spans="2:9" ht="19.5" customHeight="1" thickBot="1" x14ac:dyDescent="0.4">
      <c r="B594" s="332" t="s">
        <v>384</v>
      </c>
      <c r="C594" s="333"/>
      <c r="D594" s="333"/>
      <c r="E594" s="333"/>
      <c r="F594" s="175"/>
      <c r="G594" s="175"/>
      <c r="H594" s="175"/>
      <c r="I594" s="177">
        <f>I592+I593</f>
        <v>23798799970</v>
      </c>
    </row>
    <row r="596" spans="2:9" x14ac:dyDescent="0.35">
      <c r="H596" s="64"/>
    </row>
    <row r="597" spans="2:9" x14ac:dyDescent="0.35">
      <c r="H597" s="1" t="s">
        <v>7</v>
      </c>
      <c r="I597" s="311">
        <f>I391</f>
        <v>15015000000</v>
      </c>
    </row>
    <row r="598" spans="2:9" x14ac:dyDescent="0.35">
      <c r="H598" s="1" t="s">
        <v>13</v>
      </c>
      <c r="I598" s="311">
        <f>I576</f>
        <v>4531272700</v>
      </c>
    </row>
    <row r="599" spans="2:9" x14ac:dyDescent="0.35">
      <c r="H599" s="1" t="s">
        <v>135</v>
      </c>
      <c r="I599" s="64">
        <f>I590</f>
        <v>2089000000</v>
      </c>
    </row>
    <row r="600" spans="2:9" x14ac:dyDescent="0.35">
      <c r="H600" s="1" t="s">
        <v>405</v>
      </c>
      <c r="I600" s="311">
        <f>SUM(I597:I599)</f>
        <v>21635272700</v>
      </c>
    </row>
    <row r="601" spans="2:9" x14ac:dyDescent="0.35">
      <c r="I601" s="119"/>
    </row>
    <row r="602" spans="2:9" x14ac:dyDescent="0.35">
      <c r="G602" s="1" t="s">
        <v>420</v>
      </c>
      <c r="H602" s="255">
        <v>22315641700</v>
      </c>
    </row>
    <row r="603" spans="2:9" x14ac:dyDescent="0.35">
      <c r="G603" s="307" t="s">
        <v>422</v>
      </c>
      <c r="H603" s="308">
        <f>I594</f>
        <v>23798799970</v>
      </c>
    </row>
    <row r="604" spans="2:9" x14ac:dyDescent="0.35">
      <c r="G604" s="309" t="s">
        <v>421</v>
      </c>
      <c r="H604" s="310">
        <f>H602-H603</f>
        <v>-1483158270</v>
      </c>
    </row>
  </sheetData>
  <mergeCells count="42">
    <mergeCell ref="B1:I1"/>
    <mergeCell ref="B2:I2"/>
    <mergeCell ref="B3:I3"/>
    <mergeCell ref="B6:B7"/>
    <mergeCell ref="C6:E7"/>
    <mergeCell ref="F6:G6"/>
    <mergeCell ref="H6:H7"/>
    <mergeCell ref="I6:I7"/>
    <mergeCell ref="C470:E470"/>
    <mergeCell ref="B391:E391"/>
    <mergeCell ref="C394:E394"/>
    <mergeCell ref="C406:E406"/>
    <mergeCell ref="C421:E421"/>
    <mergeCell ref="C426:E426"/>
    <mergeCell ref="D427:E427"/>
    <mergeCell ref="D430:E430"/>
    <mergeCell ref="D435:E435"/>
    <mergeCell ref="D442:E442"/>
    <mergeCell ref="D448:E448"/>
    <mergeCell ref="C453:E453"/>
    <mergeCell ref="D547:E547"/>
    <mergeCell ref="D477:E477"/>
    <mergeCell ref="D486:E486"/>
    <mergeCell ref="D495:E495"/>
    <mergeCell ref="D512:E512"/>
    <mergeCell ref="D518:E518"/>
    <mergeCell ref="D521:E521"/>
    <mergeCell ref="D526:E526"/>
    <mergeCell ref="C530:E530"/>
    <mergeCell ref="D531:E531"/>
    <mergeCell ref="D535:E535"/>
    <mergeCell ref="D541:E541"/>
    <mergeCell ref="B592:E592"/>
    <mergeCell ref="B593:E593"/>
    <mergeCell ref="B594:E594"/>
    <mergeCell ref="D555:E555"/>
    <mergeCell ref="D562:E562"/>
    <mergeCell ref="D566:E566"/>
    <mergeCell ref="D570:E570"/>
    <mergeCell ref="B576:E576"/>
    <mergeCell ref="B590:E590"/>
    <mergeCell ref="B591:I591"/>
  </mergeCells>
  <printOptions horizontalCentered="1" verticalCentered="1"/>
  <pageMargins left="0" right="0" top="0" bottom="0" header="0" footer="0"/>
  <pageSetup scale="65"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607"/>
  <sheetViews>
    <sheetView topLeftCell="A155" zoomScale="77" zoomScaleNormal="77" workbookViewId="0">
      <selection activeCell="H216" sqref="H216"/>
    </sheetView>
  </sheetViews>
  <sheetFormatPr defaultColWidth="8.6328125" defaultRowHeight="14.5" x14ac:dyDescent="0.35"/>
  <cols>
    <col min="1" max="1" width="4" style="11" customWidth="1"/>
    <col min="2" max="2" width="6.453125" style="1" customWidth="1"/>
    <col min="3" max="3" width="1.08984375" style="11" customWidth="1"/>
    <col min="4" max="4" width="4.90625" style="11" customWidth="1"/>
    <col min="5" max="5" width="75.453125" style="11" bestFit="1" customWidth="1"/>
    <col min="6" max="6" width="6.08984375" style="1" customWidth="1"/>
    <col min="7" max="7" width="9.08984375" style="1" customWidth="1"/>
    <col min="8" max="9" width="26.08984375" style="1" customWidth="1"/>
    <col min="10" max="10" width="23.453125" style="55" customWidth="1"/>
    <col min="11" max="16384" width="8.6328125" style="11"/>
  </cols>
  <sheetData>
    <row r="1" spans="2:10" ht="18.5" x14ac:dyDescent="0.45">
      <c r="B1" s="334" t="s">
        <v>391</v>
      </c>
      <c r="C1" s="334"/>
      <c r="D1" s="334"/>
      <c r="E1" s="334"/>
      <c r="F1" s="334"/>
      <c r="G1" s="334"/>
      <c r="H1" s="334"/>
      <c r="I1" s="334"/>
      <c r="J1" s="334"/>
    </row>
    <row r="2" spans="2:10" ht="18.5" x14ac:dyDescent="0.45">
      <c r="B2" s="334" t="s">
        <v>392</v>
      </c>
      <c r="C2" s="334"/>
      <c r="D2" s="334"/>
      <c r="E2" s="334"/>
      <c r="F2" s="334"/>
      <c r="G2" s="334"/>
      <c r="H2" s="334"/>
      <c r="I2" s="334"/>
      <c r="J2" s="334"/>
    </row>
    <row r="3" spans="2:10" ht="18.5" x14ac:dyDescent="0.45">
      <c r="B3" s="335" t="s">
        <v>393</v>
      </c>
      <c r="C3" s="335"/>
      <c r="D3" s="335"/>
      <c r="E3" s="335"/>
      <c r="F3" s="335"/>
      <c r="G3" s="335"/>
      <c r="H3" s="335"/>
      <c r="I3" s="335"/>
      <c r="J3" s="335"/>
    </row>
    <row r="4" spans="2:10" ht="9.65" customHeight="1" x14ac:dyDescent="0.45">
      <c r="B4" s="7"/>
      <c r="C4" s="7"/>
      <c r="D4" s="7"/>
      <c r="E4" s="7"/>
      <c r="F4" s="7"/>
      <c r="G4" s="7"/>
      <c r="H4" s="7"/>
      <c r="I4" s="7"/>
    </row>
    <row r="5" spans="2:10" ht="9.65" customHeight="1" thickBot="1" x14ac:dyDescent="0.4"/>
    <row r="6" spans="2:10" x14ac:dyDescent="0.35">
      <c r="B6" s="313" t="s">
        <v>0</v>
      </c>
      <c r="C6" s="317" t="s">
        <v>1</v>
      </c>
      <c r="D6" s="317"/>
      <c r="E6" s="317"/>
      <c r="F6" s="315" t="s">
        <v>2</v>
      </c>
      <c r="G6" s="316"/>
      <c r="H6" s="342" t="s">
        <v>394</v>
      </c>
      <c r="I6" s="346" t="s">
        <v>395</v>
      </c>
      <c r="J6" s="344" t="s">
        <v>396</v>
      </c>
    </row>
    <row r="7" spans="2:10" x14ac:dyDescent="0.35">
      <c r="B7" s="314"/>
      <c r="C7" s="318"/>
      <c r="D7" s="318"/>
      <c r="E7" s="318"/>
      <c r="F7" s="3" t="s">
        <v>109</v>
      </c>
      <c r="G7" s="2" t="s">
        <v>3</v>
      </c>
      <c r="H7" s="343"/>
      <c r="I7" s="347"/>
      <c r="J7" s="345"/>
    </row>
    <row r="8" spans="2:10" ht="15" thickBot="1" x14ac:dyDescent="0.4">
      <c r="B8" s="76" t="s">
        <v>7</v>
      </c>
      <c r="C8" s="77" t="s">
        <v>138</v>
      </c>
      <c r="D8" s="78"/>
      <c r="E8" s="79"/>
      <c r="F8" s="80"/>
      <c r="G8" s="80"/>
      <c r="H8" s="80"/>
      <c r="I8" s="136"/>
      <c r="J8" s="137"/>
    </row>
    <row r="9" spans="2:10" x14ac:dyDescent="0.35">
      <c r="B9" s="42"/>
      <c r="C9" s="5" t="s">
        <v>9</v>
      </c>
      <c r="D9" s="43"/>
      <c r="E9" s="4"/>
      <c r="F9" s="22"/>
      <c r="G9" s="22"/>
      <c r="H9" s="22"/>
      <c r="I9" s="138"/>
      <c r="J9" s="139"/>
    </row>
    <row r="10" spans="2:10" x14ac:dyDescent="0.35">
      <c r="B10" s="44">
        <v>1</v>
      </c>
      <c r="C10" s="12" t="s">
        <v>4</v>
      </c>
      <c r="D10" s="29"/>
      <c r="E10" s="13"/>
      <c r="F10" s="41"/>
      <c r="G10" s="41"/>
      <c r="H10" s="41"/>
      <c r="I10" s="140"/>
      <c r="J10" s="139"/>
    </row>
    <row r="11" spans="2:10" x14ac:dyDescent="0.35">
      <c r="B11" s="45"/>
      <c r="C11" s="14"/>
      <c r="D11" s="46" t="s">
        <v>5</v>
      </c>
      <c r="E11" s="15"/>
      <c r="F11" s="22">
        <v>1</v>
      </c>
      <c r="G11" s="22" t="s">
        <v>30</v>
      </c>
      <c r="H11" s="22"/>
      <c r="I11" s="138"/>
      <c r="J11" s="139"/>
    </row>
    <row r="12" spans="2:10" ht="29" x14ac:dyDescent="0.35">
      <c r="B12" s="45"/>
      <c r="C12" s="14"/>
      <c r="D12" s="46"/>
      <c r="E12" s="16" t="s">
        <v>146</v>
      </c>
      <c r="F12" s="22"/>
      <c r="G12" s="22"/>
      <c r="H12" s="22"/>
      <c r="I12" s="138"/>
      <c r="J12" s="139"/>
    </row>
    <row r="13" spans="2:10" ht="43.5" x14ac:dyDescent="0.35">
      <c r="B13" s="45"/>
      <c r="C13" s="14"/>
      <c r="D13" s="46"/>
      <c r="E13" s="95" t="s">
        <v>147</v>
      </c>
      <c r="F13" s="22"/>
      <c r="G13" s="22"/>
      <c r="H13" s="22"/>
      <c r="I13" s="138"/>
      <c r="J13" s="139"/>
    </row>
    <row r="14" spans="2:10" x14ac:dyDescent="0.35">
      <c r="B14" s="45"/>
      <c r="C14" s="14"/>
      <c r="D14" s="47" t="s">
        <v>32</v>
      </c>
      <c r="E14" s="18" t="s">
        <v>6</v>
      </c>
      <c r="F14" s="22">
        <v>1</v>
      </c>
      <c r="G14" s="22" t="s">
        <v>30</v>
      </c>
      <c r="H14" s="22"/>
      <c r="I14" s="138"/>
      <c r="J14" s="139"/>
    </row>
    <row r="15" spans="2:10" ht="88.5" customHeight="1" x14ac:dyDescent="0.35">
      <c r="B15" s="45"/>
      <c r="C15" s="14"/>
      <c r="D15" s="46"/>
      <c r="E15" s="17" t="s">
        <v>148</v>
      </c>
      <c r="F15" s="22"/>
      <c r="G15" s="22"/>
      <c r="H15" s="22"/>
      <c r="I15" s="138"/>
      <c r="J15" s="139"/>
    </row>
    <row r="16" spans="2:10" ht="14.25" customHeight="1" x14ac:dyDescent="0.35">
      <c r="B16" s="45"/>
      <c r="C16" s="14"/>
      <c r="D16" s="46" t="s">
        <v>120</v>
      </c>
      <c r="E16" s="17" t="s">
        <v>134</v>
      </c>
      <c r="F16" s="22">
        <v>1</v>
      </c>
      <c r="G16" s="22" t="s">
        <v>30</v>
      </c>
      <c r="H16" s="22"/>
      <c r="I16" s="138"/>
      <c r="J16" s="139"/>
    </row>
    <row r="17" spans="2:10" x14ac:dyDescent="0.35">
      <c r="B17" s="45"/>
      <c r="C17" s="14"/>
      <c r="D17" s="46"/>
      <c r="E17" s="96" t="s">
        <v>149</v>
      </c>
      <c r="F17" s="22"/>
      <c r="G17" s="22"/>
      <c r="H17" s="22"/>
      <c r="I17" s="138"/>
      <c r="J17" s="141"/>
    </row>
    <row r="18" spans="2:10" x14ac:dyDescent="0.35">
      <c r="B18" s="45"/>
      <c r="C18" s="14"/>
      <c r="D18" s="46"/>
      <c r="E18" s="17" t="s">
        <v>150</v>
      </c>
      <c r="F18" s="22"/>
      <c r="G18" s="22"/>
      <c r="H18" s="22"/>
      <c r="I18" s="138"/>
      <c r="J18" s="139"/>
    </row>
    <row r="19" spans="2:10" x14ac:dyDescent="0.35">
      <c r="B19" s="45"/>
      <c r="C19" s="14"/>
      <c r="D19" s="46"/>
      <c r="E19" s="17" t="s">
        <v>151</v>
      </c>
      <c r="F19" s="22"/>
      <c r="G19" s="22"/>
      <c r="H19" s="22"/>
      <c r="I19" s="138"/>
      <c r="J19" s="139"/>
    </row>
    <row r="20" spans="2:10" x14ac:dyDescent="0.35">
      <c r="B20" s="45"/>
      <c r="C20" s="14"/>
      <c r="D20" s="46"/>
      <c r="E20" s="17" t="s">
        <v>152</v>
      </c>
      <c r="F20" s="22"/>
      <c r="G20" s="22"/>
      <c r="H20" s="22"/>
      <c r="I20" s="138"/>
      <c r="J20" s="139"/>
    </row>
    <row r="21" spans="2:10" x14ac:dyDescent="0.35">
      <c r="B21" s="45"/>
      <c r="C21" s="14"/>
      <c r="D21" s="46"/>
      <c r="E21" s="17" t="s">
        <v>153</v>
      </c>
      <c r="F21" s="22"/>
      <c r="G21" s="22"/>
      <c r="H21" s="22"/>
      <c r="I21" s="138"/>
      <c r="J21" s="139"/>
    </row>
    <row r="22" spans="2:10" x14ac:dyDescent="0.35">
      <c r="B22" s="45"/>
      <c r="C22" s="14"/>
      <c r="D22" s="46"/>
      <c r="E22" s="17" t="s">
        <v>154</v>
      </c>
      <c r="F22" s="22"/>
      <c r="G22" s="22"/>
      <c r="H22" s="22"/>
      <c r="I22" s="138"/>
      <c r="J22" s="139"/>
    </row>
    <row r="23" spans="2:10" x14ac:dyDescent="0.35">
      <c r="B23" s="45"/>
      <c r="C23" s="14"/>
      <c r="D23" s="46"/>
      <c r="E23" s="17" t="s">
        <v>155</v>
      </c>
      <c r="F23" s="22"/>
      <c r="G23" s="22"/>
      <c r="H23" s="22"/>
      <c r="I23" s="138"/>
      <c r="J23" s="139"/>
    </row>
    <row r="24" spans="2:10" x14ac:dyDescent="0.35">
      <c r="B24" s="45"/>
      <c r="C24" s="14"/>
      <c r="D24" s="46"/>
      <c r="E24" s="17" t="s">
        <v>156</v>
      </c>
      <c r="F24" s="22"/>
      <c r="G24" s="22"/>
      <c r="H24" s="22"/>
      <c r="I24" s="138"/>
      <c r="J24" s="139"/>
    </row>
    <row r="25" spans="2:10" x14ac:dyDescent="0.35">
      <c r="B25" s="45"/>
      <c r="C25" s="14"/>
      <c r="D25" s="46"/>
      <c r="E25" s="17" t="s">
        <v>157</v>
      </c>
      <c r="F25" s="22"/>
      <c r="G25" s="22"/>
      <c r="H25" s="22"/>
      <c r="I25" s="138"/>
      <c r="J25" s="139"/>
    </row>
    <row r="26" spans="2:10" x14ac:dyDescent="0.35">
      <c r="B26" s="45"/>
      <c r="C26" s="14"/>
      <c r="D26" s="46"/>
      <c r="E26" s="17" t="s">
        <v>158</v>
      </c>
      <c r="F26" s="22"/>
      <c r="G26" s="22"/>
      <c r="H26" s="22"/>
      <c r="I26" s="138"/>
      <c r="J26" s="139"/>
    </row>
    <row r="27" spans="2:10" x14ac:dyDescent="0.35">
      <c r="B27" s="45"/>
      <c r="C27" s="14"/>
      <c r="D27" s="46"/>
      <c r="E27" s="17" t="s">
        <v>159</v>
      </c>
      <c r="F27" s="22"/>
      <c r="G27" s="22"/>
      <c r="H27" s="22"/>
      <c r="I27" s="138"/>
      <c r="J27" s="139"/>
    </row>
    <row r="28" spans="2:10" x14ac:dyDescent="0.35">
      <c r="B28" s="45"/>
      <c r="C28" s="14"/>
      <c r="D28" s="46"/>
      <c r="E28" s="17" t="s">
        <v>160</v>
      </c>
      <c r="F28" s="22"/>
      <c r="G28" s="22"/>
      <c r="H28" s="22"/>
      <c r="I28" s="138"/>
      <c r="J28" s="139"/>
    </row>
    <row r="29" spans="2:10" x14ac:dyDescent="0.35">
      <c r="B29" s="45"/>
      <c r="C29" s="14"/>
      <c r="D29" s="46"/>
      <c r="E29" s="17" t="s">
        <v>161</v>
      </c>
      <c r="F29" s="22"/>
      <c r="G29" s="22"/>
      <c r="H29" s="22"/>
      <c r="I29" s="138"/>
      <c r="J29" s="139"/>
    </row>
    <row r="30" spans="2:10" x14ac:dyDescent="0.35">
      <c r="B30" s="45"/>
      <c r="C30" s="14"/>
      <c r="D30" s="46"/>
      <c r="E30" s="17"/>
      <c r="F30" s="22"/>
      <c r="G30" s="22"/>
      <c r="H30" s="22"/>
      <c r="I30" s="138"/>
      <c r="J30" s="139"/>
    </row>
    <row r="31" spans="2:10" x14ac:dyDescent="0.35">
      <c r="B31" s="45"/>
      <c r="C31" s="14"/>
      <c r="D31" s="46"/>
      <c r="E31" s="96" t="s">
        <v>162</v>
      </c>
      <c r="F31" s="22"/>
      <c r="G31" s="22"/>
      <c r="H31" s="22"/>
      <c r="I31" s="138"/>
      <c r="J31" s="139"/>
    </row>
    <row r="32" spans="2:10" x14ac:dyDescent="0.35">
      <c r="B32" s="45"/>
      <c r="C32" s="14"/>
      <c r="D32" s="46"/>
      <c r="E32" s="17" t="s">
        <v>163</v>
      </c>
      <c r="F32" s="22"/>
      <c r="G32" s="22"/>
      <c r="H32" s="22"/>
      <c r="I32" s="138"/>
      <c r="J32" s="139"/>
    </row>
    <row r="33" spans="2:10" x14ac:dyDescent="0.35">
      <c r="B33" s="45"/>
      <c r="C33" s="14"/>
      <c r="D33" s="46"/>
      <c r="E33" s="17" t="s">
        <v>164</v>
      </c>
      <c r="F33" s="22"/>
      <c r="G33" s="22"/>
      <c r="H33" s="22"/>
      <c r="I33" s="138"/>
      <c r="J33" s="139"/>
    </row>
    <row r="34" spans="2:10" x14ac:dyDescent="0.35">
      <c r="B34" s="45"/>
      <c r="C34" s="14"/>
      <c r="D34" s="46"/>
      <c r="E34" s="17" t="s">
        <v>165</v>
      </c>
      <c r="F34" s="22"/>
      <c r="G34" s="22"/>
      <c r="H34" s="22"/>
      <c r="I34" s="138"/>
      <c r="J34" s="139"/>
    </row>
    <row r="35" spans="2:10" x14ac:dyDescent="0.35">
      <c r="B35" s="45"/>
      <c r="C35" s="14"/>
      <c r="D35" s="46"/>
      <c r="E35" s="17" t="s">
        <v>166</v>
      </c>
      <c r="F35" s="22"/>
      <c r="G35" s="22"/>
      <c r="H35" s="22"/>
      <c r="I35" s="138"/>
      <c r="J35" s="139"/>
    </row>
    <row r="36" spans="2:10" x14ac:dyDescent="0.35">
      <c r="B36" s="45"/>
      <c r="C36" s="14"/>
      <c r="D36" s="46"/>
      <c r="E36" s="17" t="s">
        <v>167</v>
      </c>
      <c r="F36" s="22"/>
      <c r="G36" s="22"/>
      <c r="H36" s="22"/>
      <c r="I36" s="138"/>
      <c r="J36" s="139"/>
    </row>
    <row r="37" spans="2:10" x14ac:dyDescent="0.35">
      <c r="B37" s="45"/>
      <c r="C37" s="14"/>
      <c r="D37" s="46"/>
      <c r="E37" s="17" t="s">
        <v>168</v>
      </c>
      <c r="F37" s="22"/>
      <c r="G37" s="22"/>
      <c r="H37" s="22"/>
      <c r="I37" s="138"/>
      <c r="J37" s="139"/>
    </row>
    <row r="38" spans="2:10" x14ac:dyDescent="0.35">
      <c r="B38" s="45"/>
      <c r="C38" s="14"/>
      <c r="D38" s="46"/>
      <c r="E38" s="17" t="s">
        <v>169</v>
      </c>
      <c r="F38" s="22"/>
      <c r="G38" s="22"/>
      <c r="H38" s="22"/>
      <c r="I38" s="138"/>
      <c r="J38" s="139"/>
    </row>
    <row r="39" spans="2:10" x14ac:dyDescent="0.35">
      <c r="B39" s="45"/>
      <c r="C39" s="14"/>
      <c r="D39" s="46"/>
      <c r="E39" s="17" t="s">
        <v>170</v>
      </c>
      <c r="F39" s="22"/>
      <c r="G39" s="22"/>
      <c r="H39" s="22"/>
      <c r="I39" s="138"/>
      <c r="J39" s="139"/>
    </row>
    <row r="40" spans="2:10" x14ac:dyDescent="0.35">
      <c r="B40" s="45"/>
      <c r="C40" s="14"/>
      <c r="D40" s="46"/>
      <c r="E40" s="17" t="s">
        <v>171</v>
      </c>
      <c r="F40" s="22"/>
      <c r="G40" s="22"/>
      <c r="H40" s="22"/>
      <c r="I40" s="138"/>
      <c r="J40" s="139"/>
    </row>
    <row r="41" spans="2:10" x14ac:dyDescent="0.35">
      <c r="B41" s="45"/>
      <c r="C41" s="14"/>
      <c r="D41" s="46"/>
      <c r="E41" s="17" t="s">
        <v>172</v>
      </c>
      <c r="F41" s="22"/>
      <c r="G41" s="22"/>
      <c r="H41" s="22"/>
      <c r="I41" s="138"/>
      <c r="J41" s="139"/>
    </row>
    <row r="42" spans="2:10" x14ac:dyDescent="0.35">
      <c r="B42" s="45"/>
      <c r="C42" s="14"/>
      <c r="D42" s="46"/>
      <c r="E42" s="17" t="s">
        <v>173</v>
      </c>
      <c r="F42" s="22"/>
      <c r="G42" s="22"/>
      <c r="H42" s="22"/>
      <c r="I42" s="138"/>
      <c r="J42" s="139"/>
    </row>
    <row r="43" spans="2:10" x14ac:dyDescent="0.35">
      <c r="B43" s="45"/>
      <c r="C43" s="14"/>
      <c r="D43" s="46"/>
      <c r="E43" s="17" t="s">
        <v>174</v>
      </c>
      <c r="F43" s="22"/>
      <c r="G43" s="22"/>
      <c r="H43" s="22"/>
      <c r="I43" s="138"/>
      <c r="J43" s="139"/>
    </row>
    <row r="44" spans="2:10" x14ac:dyDescent="0.35">
      <c r="B44" s="45"/>
      <c r="C44" s="14"/>
      <c r="D44" s="46"/>
      <c r="E44" s="17"/>
      <c r="F44" s="22"/>
      <c r="G44" s="22"/>
      <c r="H44" s="22"/>
      <c r="I44" s="138"/>
      <c r="J44" s="139"/>
    </row>
    <row r="45" spans="2:10" x14ac:dyDescent="0.35">
      <c r="B45" s="44">
        <v>2</v>
      </c>
      <c r="C45" s="12" t="s">
        <v>33</v>
      </c>
      <c r="D45" s="28"/>
      <c r="E45" s="17"/>
      <c r="F45" s="22">
        <v>1</v>
      </c>
      <c r="G45" s="22" t="s">
        <v>30</v>
      </c>
      <c r="H45" s="22"/>
      <c r="I45" s="138"/>
      <c r="J45" s="139"/>
    </row>
    <row r="46" spans="2:10" x14ac:dyDescent="0.35">
      <c r="B46" s="44"/>
      <c r="C46" s="12"/>
      <c r="D46" s="170" t="s">
        <v>18</v>
      </c>
      <c r="E46" s="17" t="s">
        <v>175</v>
      </c>
      <c r="F46" s="22"/>
      <c r="G46" s="22"/>
      <c r="H46" s="23"/>
      <c r="I46" s="142"/>
      <c r="J46" s="139"/>
    </row>
    <row r="47" spans="2:10" x14ac:dyDescent="0.35">
      <c r="B47" s="44"/>
      <c r="C47" s="12"/>
      <c r="D47" s="170" t="s">
        <v>18</v>
      </c>
      <c r="E47" s="17" t="s">
        <v>176</v>
      </c>
      <c r="F47" s="22"/>
      <c r="G47" s="22"/>
      <c r="H47" s="23"/>
      <c r="I47" s="142"/>
      <c r="J47" s="139"/>
    </row>
    <row r="48" spans="2:10" x14ac:dyDescent="0.35">
      <c r="B48" s="44"/>
      <c r="C48" s="12"/>
      <c r="D48" s="170" t="s">
        <v>18</v>
      </c>
      <c r="E48" s="17" t="s">
        <v>177</v>
      </c>
      <c r="F48" s="22"/>
      <c r="G48" s="22"/>
      <c r="H48" s="23"/>
      <c r="I48" s="142"/>
      <c r="J48" s="139"/>
    </row>
    <row r="49" spans="2:10" x14ac:dyDescent="0.35">
      <c r="B49" s="44"/>
      <c r="C49" s="12"/>
      <c r="D49" s="170" t="s">
        <v>18</v>
      </c>
      <c r="E49" s="17" t="s">
        <v>178</v>
      </c>
      <c r="F49" s="22"/>
      <c r="G49" s="22"/>
      <c r="H49" s="23"/>
      <c r="I49" s="142"/>
      <c r="J49" s="139"/>
    </row>
    <row r="50" spans="2:10" x14ac:dyDescent="0.35">
      <c r="B50" s="44"/>
      <c r="C50" s="12"/>
      <c r="D50" s="170" t="s">
        <v>18</v>
      </c>
      <c r="E50" s="17" t="s">
        <v>179</v>
      </c>
      <c r="F50" s="22"/>
      <c r="G50" s="22"/>
      <c r="H50" s="23"/>
      <c r="I50" s="142"/>
      <c r="J50" s="139"/>
    </row>
    <row r="51" spans="2:10" x14ac:dyDescent="0.35">
      <c r="B51" s="44"/>
      <c r="C51" s="12"/>
      <c r="D51" s="170" t="s">
        <v>18</v>
      </c>
      <c r="E51" s="17" t="s">
        <v>180</v>
      </c>
      <c r="F51" s="22"/>
      <c r="G51" s="22"/>
      <c r="H51" s="23"/>
      <c r="I51" s="142"/>
      <c r="J51" s="139"/>
    </row>
    <row r="52" spans="2:10" x14ac:dyDescent="0.35">
      <c r="B52" s="44"/>
      <c r="C52" s="12"/>
      <c r="D52" s="170" t="s">
        <v>18</v>
      </c>
      <c r="E52" s="17" t="s">
        <v>181</v>
      </c>
      <c r="F52" s="22"/>
      <c r="G52" s="22"/>
      <c r="H52" s="23"/>
      <c r="I52" s="142"/>
      <c r="J52" s="139"/>
    </row>
    <row r="53" spans="2:10" x14ac:dyDescent="0.35">
      <c r="B53" s="44"/>
      <c r="C53" s="12"/>
      <c r="D53" s="170" t="s">
        <v>18</v>
      </c>
      <c r="E53" s="17" t="s">
        <v>182</v>
      </c>
      <c r="F53" s="22"/>
      <c r="G53" s="22"/>
      <c r="H53" s="23"/>
      <c r="I53" s="142"/>
      <c r="J53" s="139"/>
    </row>
    <row r="54" spans="2:10" x14ac:dyDescent="0.35">
      <c r="B54" s="44"/>
      <c r="C54" s="12"/>
      <c r="D54" s="170" t="s">
        <v>18</v>
      </c>
      <c r="E54" s="17" t="s">
        <v>183</v>
      </c>
      <c r="F54" s="22"/>
      <c r="G54" s="22"/>
      <c r="H54" s="23"/>
      <c r="I54" s="142"/>
      <c r="J54" s="139"/>
    </row>
    <row r="55" spans="2:10" x14ac:dyDescent="0.35">
      <c r="B55" s="44"/>
      <c r="C55" s="12"/>
      <c r="D55" s="170" t="s">
        <v>18</v>
      </c>
      <c r="E55" s="17" t="s">
        <v>184</v>
      </c>
      <c r="F55" s="22"/>
      <c r="G55" s="22"/>
      <c r="H55" s="23"/>
      <c r="I55" s="142"/>
      <c r="J55" s="139"/>
    </row>
    <row r="56" spans="2:10" x14ac:dyDescent="0.35">
      <c r="B56" s="44"/>
      <c r="C56" s="12"/>
      <c r="D56" s="170" t="s">
        <v>18</v>
      </c>
      <c r="E56" s="17" t="s">
        <v>185</v>
      </c>
      <c r="F56" s="22"/>
      <c r="G56" s="22"/>
      <c r="H56" s="23"/>
      <c r="I56" s="142"/>
      <c r="J56" s="139"/>
    </row>
    <row r="57" spans="2:10" x14ac:dyDescent="0.35">
      <c r="B57" s="44"/>
      <c r="C57" s="12"/>
      <c r="D57" s="170" t="s">
        <v>18</v>
      </c>
      <c r="E57" s="17" t="s">
        <v>186</v>
      </c>
      <c r="F57" s="22"/>
      <c r="G57" s="22"/>
      <c r="H57" s="23"/>
      <c r="I57" s="142"/>
      <c r="J57" s="139"/>
    </row>
    <row r="58" spans="2:10" x14ac:dyDescent="0.35">
      <c r="B58" s="45"/>
      <c r="C58" s="14"/>
      <c r="D58" s="27"/>
      <c r="E58" s="17"/>
      <c r="F58" s="22"/>
      <c r="G58" s="22"/>
      <c r="H58" s="22"/>
      <c r="I58" s="138"/>
      <c r="J58" s="139"/>
    </row>
    <row r="59" spans="2:10" x14ac:dyDescent="0.35">
      <c r="B59" s="45"/>
      <c r="C59" s="19" t="s">
        <v>10</v>
      </c>
      <c r="D59" s="27"/>
      <c r="E59" s="15"/>
      <c r="F59" s="22"/>
      <c r="G59" s="22"/>
      <c r="H59" s="25"/>
      <c r="I59" s="143"/>
      <c r="J59" s="139"/>
    </row>
    <row r="60" spans="2:10" x14ac:dyDescent="0.35">
      <c r="B60" s="44">
        <v>3</v>
      </c>
      <c r="C60" s="12" t="s">
        <v>8</v>
      </c>
      <c r="D60" s="29"/>
      <c r="E60" s="15"/>
      <c r="F60" s="22">
        <v>1</v>
      </c>
      <c r="G60" s="22" t="s">
        <v>30</v>
      </c>
      <c r="H60" s="22"/>
      <c r="I60" s="138"/>
      <c r="J60" s="139"/>
    </row>
    <row r="61" spans="2:10" x14ac:dyDescent="0.35">
      <c r="B61" s="44"/>
      <c r="C61" s="12"/>
      <c r="D61" s="170" t="s">
        <v>18</v>
      </c>
      <c r="E61" s="98" t="s">
        <v>187</v>
      </c>
      <c r="F61" s="22"/>
      <c r="G61" s="22"/>
      <c r="H61" s="22"/>
      <c r="I61" s="138"/>
      <c r="J61" s="139"/>
    </row>
    <row r="62" spans="2:10" x14ac:dyDescent="0.35">
      <c r="B62" s="44"/>
      <c r="C62" s="12"/>
      <c r="D62" s="170" t="s">
        <v>18</v>
      </c>
      <c r="E62" s="98" t="s">
        <v>188</v>
      </c>
      <c r="F62" s="22"/>
      <c r="G62" s="22"/>
      <c r="H62" s="22"/>
      <c r="I62" s="138"/>
      <c r="J62" s="139"/>
    </row>
    <row r="63" spans="2:10" x14ac:dyDescent="0.35">
      <c r="B63" s="45"/>
      <c r="C63" s="14"/>
      <c r="D63" s="171" t="s">
        <v>18</v>
      </c>
      <c r="E63" s="98" t="s">
        <v>189</v>
      </c>
      <c r="F63" s="22"/>
      <c r="G63" s="22"/>
      <c r="H63" s="22"/>
      <c r="I63" s="138"/>
      <c r="J63" s="139"/>
    </row>
    <row r="64" spans="2:10" x14ac:dyDescent="0.35">
      <c r="B64" s="45"/>
      <c r="C64" s="14"/>
      <c r="D64" s="27"/>
      <c r="E64" s="15"/>
      <c r="F64" s="22"/>
      <c r="G64" s="22"/>
      <c r="H64" s="22"/>
      <c r="I64" s="138"/>
      <c r="J64" s="139"/>
    </row>
    <row r="65" spans="2:10" x14ac:dyDescent="0.35">
      <c r="B65" s="44">
        <v>4</v>
      </c>
      <c r="C65" s="12" t="s">
        <v>11</v>
      </c>
      <c r="D65" s="29"/>
      <c r="E65" s="13"/>
      <c r="F65" s="22">
        <v>1</v>
      </c>
      <c r="G65" s="22" t="s">
        <v>30</v>
      </c>
      <c r="H65" s="22"/>
      <c r="I65" s="138"/>
      <c r="J65" s="139"/>
    </row>
    <row r="66" spans="2:10" ht="29" x14ac:dyDescent="0.35">
      <c r="B66" s="45"/>
      <c r="C66" s="14"/>
      <c r="D66" s="27"/>
      <c r="E66" s="99" t="s">
        <v>190</v>
      </c>
      <c r="F66" s="22"/>
      <c r="G66" s="22"/>
      <c r="H66" s="22"/>
      <c r="I66" s="138"/>
      <c r="J66" s="139"/>
    </row>
    <row r="67" spans="2:10" x14ac:dyDescent="0.35">
      <c r="B67" s="45"/>
      <c r="C67" s="14"/>
      <c r="D67" s="27"/>
      <c r="E67" s="99" t="s">
        <v>191</v>
      </c>
      <c r="F67" s="22"/>
      <c r="G67" s="22"/>
      <c r="H67" s="22"/>
      <c r="I67" s="138"/>
      <c r="J67" s="139"/>
    </row>
    <row r="68" spans="2:10" x14ac:dyDescent="0.35">
      <c r="B68" s="45"/>
      <c r="C68" s="14"/>
      <c r="D68" s="27"/>
      <c r="E68" s="20" t="s">
        <v>192</v>
      </c>
      <c r="F68" s="22"/>
      <c r="G68" s="22"/>
      <c r="H68" s="22"/>
      <c r="I68" s="138"/>
      <c r="J68" s="139"/>
    </row>
    <row r="69" spans="2:10" x14ac:dyDescent="0.35">
      <c r="B69" s="45"/>
      <c r="C69" s="14"/>
      <c r="D69" s="27"/>
      <c r="E69" s="20" t="s">
        <v>193</v>
      </c>
      <c r="F69" s="22"/>
      <c r="G69" s="22"/>
      <c r="H69" s="22"/>
      <c r="I69" s="138"/>
      <c r="J69" s="139"/>
    </row>
    <row r="70" spans="2:10" x14ac:dyDescent="0.35">
      <c r="B70" s="45"/>
      <c r="C70" s="14"/>
      <c r="D70" s="27"/>
      <c r="E70" s="20" t="s">
        <v>194</v>
      </c>
      <c r="F70" s="22"/>
      <c r="G70" s="22"/>
      <c r="H70" s="22"/>
      <c r="I70" s="138"/>
      <c r="J70" s="139"/>
    </row>
    <row r="71" spans="2:10" ht="29" x14ac:dyDescent="0.35">
      <c r="B71" s="45"/>
      <c r="C71" s="14"/>
      <c r="D71" s="27"/>
      <c r="E71" s="20" t="s">
        <v>195</v>
      </c>
      <c r="F71" s="22"/>
      <c r="G71" s="22"/>
      <c r="H71" s="22"/>
      <c r="I71" s="138"/>
      <c r="J71" s="139"/>
    </row>
    <row r="72" spans="2:10" ht="29" x14ac:dyDescent="0.35">
      <c r="B72" s="45"/>
      <c r="C72" s="14"/>
      <c r="D72" s="27"/>
      <c r="E72" s="20" t="s">
        <v>196</v>
      </c>
      <c r="F72" s="22"/>
      <c r="G72" s="22"/>
      <c r="H72" s="22"/>
      <c r="I72" s="138"/>
      <c r="J72" s="139"/>
    </row>
    <row r="73" spans="2:10" ht="29" x14ac:dyDescent="0.35">
      <c r="B73" s="45"/>
      <c r="C73" s="14"/>
      <c r="D73" s="27"/>
      <c r="E73" s="20" t="s">
        <v>197</v>
      </c>
      <c r="F73" s="22"/>
      <c r="G73" s="22"/>
      <c r="H73" s="22"/>
      <c r="I73" s="138"/>
      <c r="J73" s="139"/>
    </row>
    <row r="74" spans="2:10" x14ac:dyDescent="0.35">
      <c r="B74" s="45"/>
      <c r="C74" s="14"/>
      <c r="D74" s="27"/>
      <c r="E74" s="20" t="s">
        <v>198</v>
      </c>
      <c r="F74" s="22"/>
      <c r="G74" s="22"/>
      <c r="H74" s="22"/>
      <c r="I74" s="138"/>
      <c r="J74" s="139"/>
    </row>
    <row r="75" spans="2:10" x14ac:dyDescent="0.35">
      <c r="B75" s="45"/>
      <c r="C75" s="14"/>
      <c r="D75" s="27"/>
      <c r="E75" s="20" t="s">
        <v>199</v>
      </c>
      <c r="F75" s="22"/>
      <c r="G75" s="22"/>
      <c r="H75" s="22"/>
      <c r="I75" s="138"/>
      <c r="J75" s="139"/>
    </row>
    <row r="76" spans="2:10" x14ac:dyDescent="0.35">
      <c r="B76" s="45"/>
      <c r="C76" s="14"/>
      <c r="D76" s="27"/>
      <c r="E76" s="20" t="s">
        <v>200</v>
      </c>
      <c r="F76" s="22"/>
      <c r="G76" s="22"/>
      <c r="H76" s="22"/>
      <c r="I76" s="138"/>
      <c r="J76" s="139"/>
    </row>
    <row r="77" spans="2:10" x14ac:dyDescent="0.35">
      <c r="B77" s="45"/>
      <c r="C77" s="14"/>
      <c r="D77" s="27"/>
      <c r="E77" s="20" t="s">
        <v>201</v>
      </c>
      <c r="F77" s="22"/>
      <c r="G77" s="22"/>
      <c r="H77" s="22"/>
      <c r="I77" s="138"/>
      <c r="J77" s="139"/>
    </row>
    <row r="78" spans="2:10" x14ac:dyDescent="0.35">
      <c r="B78" s="45"/>
      <c r="C78" s="14"/>
      <c r="D78" s="27"/>
      <c r="E78" s="20" t="s">
        <v>202</v>
      </c>
      <c r="F78" s="22"/>
      <c r="G78" s="22"/>
      <c r="H78" s="22"/>
      <c r="I78" s="138"/>
      <c r="J78" s="139"/>
    </row>
    <row r="79" spans="2:10" x14ac:dyDescent="0.35">
      <c r="B79" s="45"/>
      <c r="C79" s="14"/>
      <c r="D79" s="27"/>
      <c r="E79" s="20" t="s">
        <v>203</v>
      </c>
      <c r="F79" s="22"/>
      <c r="G79" s="22"/>
      <c r="H79" s="22"/>
      <c r="I79" s="138"/>
      <c r="J79" s="139"/>
    </row>
    <row r="80" spans="2:10" x14ac:dyDescent="0.35">
      <c r="B80" s="45"/>
      <c r="C80" s="14"/>
      <c r="D80" s="27"/>
      <c r="E80" s="20" t="s">
        <v>204</v>
      </c>
      <c r="F80" s="22"/>
      <c r="G80" s="22"/>
      <c r="H80" s="22"/>
      <c r="I80" s="138"/>
      <c r="J80" s="139"/>
    </row>
    <row r="81" spans="2:10" x14ac:dyDescent="0.35">
      <c r="B81" s="45"/>
      <c r="C81" s="14"/>
      <c r="D81" s="27"/>
      <c r="E81" s="20" t="s">
        <v>205</v>
      </c>
      <c r="F81" s="22"/>
      <c r="G81" s="22"/>
      <c r="H81" s="22"/>
      <c r="I81" s="138"/>
      <c r="J81" s="139"/>
    </row>
    <row r="82" spans="2:10" x14ac:dyDescent="0.35">
      <c r="B82" s="45"/>
      <c r="C82" s="14"/>
      <c r="D82" s="27"/>
      <c r="E82" s="20" t="s">
        <v>206</v>
      </c>
      <c r="F82" s="22"/>
      <c r="G82" s="22"/>
      <c r="H82" s="22"/>
      <c r="I82" s="138"/>
      <c r="J82" s="139"/>
    </row>
    <row r="83" spans="2:10" x14ac:dyDescent="0.35">
      <c r="B83" s="45"/>
      <c r="C83" s="14"/>
      <c r="D83" s="27"/>
      <c r="E83" s="20" t="s">
        <v>207</v>
      </c>
      <c r="F83" s="22"/>
      <c r="G83" s="22"/>
      <c r="H83" s="22"/>
      <c r="I83" s="138"/>
      <c r="J83" s="139"/>
    </row>
    <row r="84" spans="2:10" x14ac:dyDescent="0.35">
      <c r="B84" s="45"/>
      <c r="C84" s="14"/>
      <c r="D84" s="27"/>
      <c r="E84" s="20" t="s">
        <v>208</v>
      </c>
      <c r="F84" s="22"/>
      <c r="G84" s="22"/>
      <c r="H84" s="22"/>
      <c r="I84" s="138"/>
      <c r="J84" s="139"/>
    </row>
    <row r="85" spans="2:10" x14ac:dyDescent="0.35">
      <c r="B85" s="45"/>
      <c r="C85" s="14"/>
      <c r="D85" s="27"/>
      <c r="E85" s="20" t="s">
        <v>209</v>
      </c>
      <c r="F85" s="22"/>
      <c r="G85" s="22"/>
      <c r="H85" s="22"/>
      <c r="I85" s="138"/>
      <c r="J85" s="139"/>
    </row>
    <row r="86" spans="2:10" x14ac:dyDescent="0.35">
      <c r="B86" s="45"/>
      <c r="C86" s="14"/>
      <c r="D86" s="27"/>
      <c r="E86" s="20" t="s">
        <v>210</v>
      </c>
      <c r="F86" s="22"/>
      <c r="G86" s="22"/>
      <c r="H86" s="22"/>
      <c r="I86" s="138"/>
      <c r="J86" s="139"/>
    </row>
    <row r="87" spans="2:10" x14ac:dyDescent="0.35">
      <c r="B87" s="45"/>
      <c r="C87" s="14"/>
      <c r="D87" s="27"/>
      <c r="E87" s="20" t="s">
        <v>211</v>
      </c>
      <c r="F87" s="22"/>
      <c r="G87" s="22"/>
      <c r="H87" s="22"/>
      <c r="I87" s="138"/>
      <c r="J87" s="139"/>
    </row>
    <row r="88" spans="2:10" x14ac:dyDescent="0.35">
      <c r="B88" s="45"/>
      <c r="C88" s="14"/>
      <c r="D88" s="27"/>
      <c r="E88" s="20" t="s">
        <v>212</v>
      </c>
      <c r="F88" s="22"/>
      <c r="G88" s="22"/>
      <c r="H88" s="22"/>
      <c r="I88" s="138"/>
      <c r="J88" s="139"/>
    </row>
    <row r="89" spans="2:10" x14ac:dyDescent="0.35">
      <c r="B89" s="45"/>
      <c r="C89" s="14"/>
      <c r="D89" s="27"/>
      <c r="E89" s="20" t="s">
        <v>213</v>
      </c>
      <c r="F89" s="22"/>
      <c r="G89" s="22"/>
      <c r="H89" s="22"/>
      <c r="I89" s="138"/>
      <c r="J89" s="139"/>
    </row>
    <row r="90" spans="2:10" x14ac:dyDescent="0.35">
      <c r="B90" s="45"/>
      <c r="C90" s="14"/>
      <c r="D90" s="27"/>
      <c r="E90" s="20" t="s">
        <v>214</v>
      </c>
      <c r="F90" s="22"/>
      <c r="G90" s="22"/>
      <c r="H90" s="22"/>
      <c r="I90" s="138"/>
      <c r="J90" s="139"/>
    </row>
    <row r="91" spans="2:10" x14ac:dyDescent="0.35">
      <c r="B91" s="45"/>
      <c r="C91" s="14"/>
      <c r="D91" s="27"/>
      <c r="E91" s="20" t="s">
        <v>215</v>
      </c>
      <c r="F91" s="22"/>
      <c r="G91" s="22"/>
      <c r="H91" s="22"/>
      <c r="I91" s="138"/>
      <c r="J91" s="139"/>
    </row>
    <row r="92" spans="2:10" x14ac:dyDescent="0.35">
      <c r="B92" s="45"/>
      <c r="C92" s="14"/>
      <c r="D92" s="27"/>
      <c r="E92" s="20" t="s">
        <v>216</v>
      </c>
      <c r="F92" s="22"/>
      <c r="G92" s="22"/>
      <c r="H92" s="22"/>
      <c r="I92" s="138"/>
      <c r="J92" s="139"/>
    </row>
    <row r="93" spans="2:10" x14ac:dyDescent="0.35">
      <c r="B93" s="45"/>
      <c r="C93" s="14"/>
      <c r="D93" s="27"/>
      <c r="E93" s="20" t="s">
        <v>217</v>
      </c>
      <c r="F93" s="22"/>
      <c r="G93" s="22"/>
      <c r="H93" s="22"/>
      <c r="I93" s="138"/>
      <c r="J93" s="139"/>
    </row>
    <row r="94" spans="2:10" x14ac:dyDescent="0.35">
      <c r="B94" s="45"/>
      <c r="C94" s="14"/>
      <c r="D94" s="27"/>
      <c r="E94" s="20" t="s">
        <v>218</v>
      </c>
      <c r="F94" s="22"/>
      <c r="G94" s="22"/>
      <c r="H94" s="22"/>
      <c r="I94" s="138"/>
      <c r="J94" s="139"/>
    </row>
    <row r="95" spans="2:10" x14ac:dyDescent="0.35">
      <c r="B95" s="45"/>
      <c r="C95" s="14"/>
      <c r="D95" s="27"/>
      <c r="E95" s="20" t="s">
        <v>219</v>
      </c>
      <c r="F95" s="22"/>
      <c r="G95" s="22"/>
      <c r="H95" s="22"/>
      <c r="I95" s="138"/>
      <c r="J95" s="139"/>
    </row>
    <row r="96" spans="2:10" x14ac:dyDescent="0.35">
      <c r="B96" s="45"/>
      <c r="C96" s="14"/>
      <c r="D96" s="27"/>
      <c r="E96" s="20" t="s">
        <v>220</v>
      </c>
      <c r="F96" s="22"/>
      <c r="G96" s="22"/>
      <c r="H96" s="22"/>
      <c r="I96" s="138"/>
      <c r="J96" s="139"/>
    </row>
    <row r="97" spans="2:10" ht="29" x14ac:dyDescent="0.35">
      <c r="B97" s="45"/>
      <c r="C97" s="14"/>
      <c r="D97" s="27"/>
      <c r="E97" s="20" t="s">
        <v>221</v>
      </c>
      <c r="F97" s="22"/>
      <c r="G97" s="22"/>
      <c r="H97" s="22"/>
      <c r="I97" s="138"/>
      <c r="J97" s="139"/>
    </row>
    <row r="98" spans="2:10" x14ac:dyDescent="0.35">
      <c r="B98" s="45"/>
      <c r="C98" s="14"/>
      <c r="D98" s="27"/>
      <c r="E98" s="20" t="s">
        <v>222</v>
      </c>
      <c r="F98" s="22"/>
      <c r="G98" s="22"/>
      <c r="H98" s="22"/>
      <c r="I98" s="138"/>
      <c r="J98" s="139"/>
    </row>
    <row r="99" spans="2:10" x14ac:dyDescent="0.35">
      <c r="B99" s="45"/>
      <c r="C99" s="14"/>
      <c r="D99" s="27"/>
      <c r="E99" s="20" t="s">
        <v>223</v>
      </c>
      <c r="F99" s="22"/>
      <c r="G99" s="22"/>
      <c r="H99" s="22"/>
      <c r="I99" s="138"/>
      <c r="J99" s="139"/>
    </row>
    <row r="100" spans="2:10" x14ac:dyDescent="0.35">
      <c r="B100" s="45"/>
      <c r="C100" s="14"/>
      <c r="D100" s="27"/>
      <c r="E100" s="20" t="s">
        <v>224</v>
      </c>
      <c r="F100" s="22"/>
      <c r="G100" s="22"/>
      <c r="H100" s="22"/>
      <c r="I100" s="138"/>
      <c r="J100" s="139"/>
    </row>
    <row r="101" spans="2:10" x14ac:dyDescent="0.35">
      <c r="B101" s="45"/>
      <c r="C101" s="14"/>
      <c r="D101" s="27"/>
      <c r="E101" s="20" t="s">
        <v>225</v>
      </c>
      <c r="F101" s="22"/>
      <c r="G101" s="22"/>
      <c r="H101" s="22"/>
      <c r="I101" s="138"/>
      <c r="J101" s="139"/>
    </row>
    <row r="102" spans="2:10" x14ac:dyDescent="0.35">
      <c r="B102" s="45"/>
      <c r="C102" s="14"/>
      <c r="D102" s="27"/>
      <c r="E102" s="20" t="s">
        <v>226</v>
      </c>
      <c r="F102" s="22"/>
      <c r="G102" s="22"/>
      <c r="H102" s="22"/>
      <c r="I102" s="138"/>
      <c r="J102" s="139"/>
    </row>
    <row r="103" spans="2:10" x14ac:dyDescent="0.35">
      <c r="B103" s="45"/>
      <c r="C103" s="14"/>
      <c r="D103" s="27"/>
      <c r="E103" s="20" t="s">
        <v>227</v>
      </c>
      <c r="F103" s="22"/>
      <c r="G103" s="22"/>
      <c r="H103" s="22"/>
      <c r="I103" s="138"/>
      <c r="J103" s="139"/>
    </row>
    <row r="104" spans="2:10" x14ac:dyDescent="0.35">
      <c r="B104" s="45"/>
      <c r="C104" s="14"/>
      <c r="D104" s="27"/>
      <c r="E104" s="20" t="s">
        <v>228</v>
      </c>
      <c r="F104" s="22"/>
      <c r="G104" s="22"/>
      <c r="H104" s="22"/>
      <c r="I104" s="138"/>
      <c r="J104" s="139"/>
    </row>
    <row r="105" spans="2:10" ht="47" customHeight="1" x14ac:dyDescent="0.35">
      <c r="B105" s="45"/>
      <c r="C105" s="14"/>
      <c r="D105" s="27"/>
      <c r="E105" s="20" t="s">
        <v>229</v>
      </c>
      <c r="F105" s="22"/>
      <c r="G105" s="22"/>
      <c r="H105" s="22"/>
      <c r="I105" s="138"/>
      <c r="J105" s="139"/>
    </row>
    <row r="106" spans="2:10" ht="14.5" customHeight="1" x14ac:dyDescent="0.35">
      <c r="B106" s="45"/>
      <c r="C106" s="14"/>
      <c r="D106" s="27"/>
      <c r="E106" s="20"/>
      <c r="F106" s="22"/>
      <c r="G106" s="22"/>
      <c r="H106" s="22"/>
      <c r="I106" s="138"/>
      <c r="J106" s="139"/>
    </row>
    <row r="107" spans="2:10" x14ac:dyDescent="0.35">
      <c r="B107" s="44">
        <v>5</v>
      </c>
      <c r="C107" s="12" t="s">
        <v>57</v>
      </c>
      <c r="D107" s="29"/>
      <c r="E107" s="13"/>
      <c r="F107" s="22">
        <v>7</v>
      </c>
      <c r="G107" s="22" t="s">
        <v>30</v>
      </c>
      <c r="H107" s="22"/>
      <c r="I107" s="138"/>
      <c r="J107" s="139"/>
    </row>
    <row r="108" spans="2:10" ht="58" x14ac:dyDescent="0.35">
      <c r="B108" s="45"/>
      <c r="C108" s="14"/>
      <c r="D108" s="27"/>
      <c r="E108" s="20" t="s">
        <v>230</v>
      </c>
      <c r="F108" s="22"/>
      <c r="G108" s="22"/>
      <c r="H108" s="22"/>
      <c r="I108" s="138"/>
      <c r="J108" s="139"/>
    </row>
    <row r="109" spans="2:10" x14ac:dyDescent="0.35">
      <c r="B109" s="45"/>
      <c r="C109" s="14"/>
      <c r="D109" s="27"/>
      <c r="E109" s="15"/>
      <c r="F109" s="22"/>
      <c r="G109" s="22"/>
      <c r="H109" s="22"/>
      <c r="I109" s="138"/>
      <c r="J109" s="139"/>
    </row>
    <row r="110" spans="2:10" x14ac:dyDescent="0.35">
      <c r="B110" s="44">
        <v>6</v>
      </c>
      <c r="C110" s="12" t="s">
        <v>110</v>
      </c>
      <c r="D110" s="29"/>
      <c r="E110" s="13"/>
      <c r="F110" s="22">
        <v>1</v>
      </c>
      <c r="G110" s="22" t="s">
        <v>30</v>
      </c>
      <c r="H110" s="22"/>
      <c r="I110" s="138"/>
      <c r="J110" s="139"/>
    </row>
    <row r="111" spans="2:10" x14ac:dyDescent="0.35">
      <c r="B111" s="44"/>
      <c r="C111" s="12"/>
      <c r="D111" s="171" t="s">
        <v>18</v>
      </c>
      <c r="E111" s="100" t="s">
        <v>231</v>
      </c>
      <c r="F111" s="22"/>
      <c r="G111" s="22"/>
      <c r="H111" s="22"/>
      <c r="I111" s="138"/>
      <c r="J111" s="139"/>
    </row>
    <row r="112" spans="2:10" x14ac:dyDescent="0.35">
      <c r="B112" s="44"/>
      <c r="C112" s="12"/>
      <c r="D112" s="171" t="s">
        <v>18</v>
      </c>
      <c r="E112" s="101" t="s">
        <v>232</v>
      </c>
      <c r="F112" s="22"/>
      <c r="G112" s="22"/>
      <c r="H112" s="22"/>
      <c r="I112" s="138"/>
      <c r="J112" s="139"/>
    </row>
    <row r="113" spans="2:10" x14ac:dyDescent="0.35">
      <c r="B113" s="44"/>
      <c r="C113" s="12"/>
      <c r="D113" s="171" t="s">
        <v>18</v>
      </c>
      <c r="E113" s="101" t="s">
        <v>233</v>
      </c>
      <c r="F113" s="22"/>
      <c r="G113" s="22"/>
      <c r="H113" s="22"/>
      <c r="I113" s="138"/>
      <c r="J113" s="139"/>
    </row>
    <row r="114" spans="2:10" x14ac:dyDescent="0.35">
      <c r="B114" s="44"/>
      <c r="C114" s="12"/>
      <c r="D114" s="171" t="s">
        <v>18</v>
      </c>
      <c r="E114" s="101" t="s">
        <v>234</v>
      </c>
      <c r="F114" s="22"/>
      <c r="G114" s="22"/>
      <c r="H114" s="22"/>
      <c r="I114" s="138"/>
      <c r="J114" s="139"/>
    </row>
    <row r="115" spans="2:10" x14ac:dyDescent="0.35">
      <c r="B115" s="44"/>
      <c r="C115" s="12"/>
      <c r="D115" s="171" t="s">
        <v>18</v>
      </c>
      <c r="E115" s="101" t="s">
        <v>235</v>
      </c>
      <c r="F115" s="22"/>
      <c r="G115" s="22"/>
      <c r="H115" s="22"/>
      <c r="I115" s="138"/>
      <c r="J115" s="139"/>
    </row>
    <row r="116" spans="2:10" x14ac:dyDescent="0.35">
      <c r="B116" s="44"/>
      <c r="C116" s="12"/>
      <c r="D116" s="171" t="s">
        <v>18</v>
      </c>
      <c r="E116" s="100" t="s">
        <v>236</v>
      </c>
      <c r="F116" s="22"/>
      <c r="G116" s="22"/>
      <c r="H116" s="22"/>
      <c r="I116" s="138"/>
      <c r="J116" s="139"/>
    </row>
    <row r="117" spans="2:10" x14ac:dyDescent="0.35">
      <c r="B117" s="44"/>
      <c r="C117" s="12"/>
      <c r="D117" s="171" t="s">
        <v>18</v>
      </c>
      <c r="E117" s="100" t="s">
        <v>237</v>
      </c>
      <c r="F117" s="22"/>
      <c r="G117" s="22"/>
      <c r="H117" s="22"/>
      <c r="I117" s="138"/>
      <c r="J117" s="139"/>
    </row>
    <row r="118" spans="2:10" x14ac:dyDescent="0.35">
      <c r="B118" s="44"/>
      <c r="C118" s="12"/>
      <c r="D118" s="171" t="s">
        <v>18</v>
      </c>
      <c r="E118" s="100" t="s">
        <v>238</v>
      </c>
      <c r="F118" s="22"/>
      <c r="G118" s="22"/>
      <c r="H118" s="22"/>
      <c r="I118" s="138"/>
      <c r="J118" s="139"/>
    </row>
    <row r="119" spans="2:10" x14ac:dyDescent="0.35">
      <c r="B119" s="44"/>
      <c r="C119" s="12"/>
      <c r="D119" s="171" t="s">
        <v>18</v>
      </c>
      <c r="E119" s="100" t="s">
        <v>239</v>
      </c>
      <c r="F119" s="22"/>
      <c r="G119" s="22"/>
      <c r="H119" s="22"/>
      <c r="I119" s="138"/>
      <c r="J119" s="139"/>
    </row>
    <row r="120" spans="2:10" x14ac:dyDescent="0.35">
      <c r="B120" s="44"/>
      <c r="C120" s="12"/>
      <c r="D120" s="171" t="s">
        <v>18</v>
      </c>
      <c r="E120" s="100" t="s">
        <v>240</v>
      </c>
      <c r="F120" s="22"/>
      <c r="G120" s="22"/>
      <c r="H120" s="22"/>
      <c r="I120" s="138"/>
      <c r="J120" s="139"/>
    </row>
    <row r="121" spans="2:10" x14ac:dyDescent="0.35">
      <c r="B121" s="44"/>
      <c r="C121" s="12"/>
      <c r="D121" s="171" t="s">
        <v>18</v>
      </c>
      <c r="E121" s="100" t="s">
        <v>241</v>
      </c>
      <c r="F121" s="22"/>
      <c r="G121" s="22"/>
      <c r="H121" s="22"/>
      <c r="I121" s="138"/>
      <c r="J121" s="139"/>
    </row>
    <row r="122" spans="2:10" x14ac:dyDescent="0.35">
      <c r="B122" s="44"/>
      <c r="C122" s="12"/>
      <c r="D122" s="171" t="s">
        <v>18</v>
      </c>
      <c r="E122" s="100" t="s">
        <v>242</v>
      </c>
      <c r="F122" s="22"/>
      <c r="G122" s="22"/>
      <c r="H122" s="22"/>
      <c r="I122" s="138"/>
      <c r="J122" s="139"/>
    </row>
    <row r="123" spans="2:10" x14ac:dyDescent="0.35">
      <c r="B123" s="44"/>
      <c r="C123" s="12"/>
      <c r="D123" s="171" t="s">
        <v>18</v>
      </c>
      <c r="E123" s="18" t="s">
        <v>243</v>
      </c>
      <c r="F123" s="22"/>
      <c r="G123" s="22"/>
      <c r="H123" s="22"/>
      <c r="I123" s="138"/>
      <c r="J123" s="139"/>
    </row>
    <row r="124" spans="2:10" x14ac:dyDescent="0.35">
      <c r="B124" s="45"/>
      <c r="C124" s="14"/>
      <c r="D124" s="27"/>
      <c r="E124" s="15"/>
      <c r="F124" s="22"/>
      <c r="G124" s="22"/>
      <c r="H124" s="22"/>
      <c r="I124" s="138"/>
      <c r="J124" s="139"/>
    </row>
    <row r="125" spans="2:10" x14ac:dyDescent="0.35">
      <c r="B125" s="44">
        <v>7</v>
      </c>
      <c r="C125" s="12" t="s">
        <v>12</v>
      </c>
      <c r="D125" s="29"/>
      <c r="E125" s="13"/>
      <c r="F125" s="22">
        <v>1</v>
      </c>
      <c r="G125" s="22" t="s">
        <v>30</v>
      </c>
      <c r="H125" s="22"/>
      <c r="I125" s="138"/>
      <c r="J125" s="139"/>
    </row>
    <row r="126" spans="2:10" x14ac:dyDescent="0.35">
      <c r="B126" s="44"/>
      <c r="C126" s="12"/>
      <c r="D126" s="171" t="s">
        <v>18</v>
      </c>
      <c r="E126" s="21" t="s">
        <v>244</v>
      </c>
      <c r="F126" s="22"/>
      <c r="G126" s="22"/>
      <c r="H126" s="22"/>
      <c r="I126" s="138"/>
      <c r="J126" s="139"/>
    </row>
    <row r="127" spans="2:10" x14ac:dyDescent="0.35">
      <c r="B127" s="44"/>
      <c r="C127" s="12"/>
      <c r="D127" s="171" t="s">
        <v>18</v>
      </c>
      <c r="E127" s="21" t="s">
        <v>245</v>
      </c>
      <c r="F127" s="22"/>
      <c r="G127" s="22"/>
      <c r="H127" s="22"/>
      <c r="I127" s="138"/>
      <c r="J127" s="139"/>
    </row>
    <row r="128" spans="2:10" x14ac:dyDescent="0.35">
      <c r="B128" s="44"/>
      <c r="C128" s="12"/>
      <c r="D128" s="171" t="s">
        <v>18</v>
      </c>
      <c r="E128" s="21" t="s">
        <v>246</v>
      </c>
      <c r="F128" s="22"/>
      <c r="G128" s="22"/>
      <c r="H128" s="22"/>
      <c r="I128" s="138"/>
      <c r="J128" s="139"/>
    </row>
    <row r="129" spans="2:10" x14ac:dyDescent="0.35">
      <c r="B129" s="44"/>
      <c r="C129" s="12"/>
      <c r="D129" s="171" t="s">
        <v>18</v>
      </c>
      <c r="E129" s="21" t="s">
        <v>247</v>
      </c>
      <c r="F129" s="22"/>
      <c r="G129" s="22"/>
      <c r="H129" s="22"/>
      <c r="I129" s="138"/>
      <c r="J129" s="139"/>
    </row>
    <row r="130" spans="2:10" x14ac:dyDescent="0.35">
      <c r="B130" s="44"/>
      <c r="C130" s="12"/>
      <c r="D130" s="171" t="s">
        <v>18</v>
      </c>
      <c r="E130" s="21" t="s">
        <v>235</v>
      </c>
      <c r="F130" s="22"/>
      <c r="G130" s="22"/>
      <c r="H130" s="22"/>
      <c r="I130" s="138"/>
      <c r="J130" s="139"/>
    </row>
    <row r="131" spans="2:10" x14ac:dyDescent="0.35">
      <c r="B131" s="44"/>
      <c r="C131" s="12"/>
      <c r="D131" s="171" t="s">
        <v>18</v>
      </c>
      <c r="E131" s="21" t="s">
        <v>248</v>
      </c>
      <c r="F131" s="22"/>
      <c r="G131" s="22"/>
      <c r="H131" s="22"/>
      <c r="I131" s="138"/>
      <c r="J131" s="139"/>
    </row>
    <row r="132" spans="2:10" x14ac:dyDescent="0.35">
      <c r="B132" s="45"/>
      <c r="C132" s="14"/>
      <c r="D132" s="27"/>
      <c r="E132" s="21"/>
      <c r="F132" s="22"/>
      <c r="G132" s="22"/>
      <c r="H132" s="22"/>
      <c r="I132" s="138"/>
      <c r="J132" s="139"/>
    </row>
    <row r="133" spans="2:10" x14ac:dyDescent="0.35">
      <c r="B133" s="44">
        <v>8</v>
      </c>
      <c r="C133" s="12" t="s">
        <v>58</v>
      </c>
      <c r="D133" s="29"/>
      <c r="E133" s="24"/>
      <c r="F133" s="23">
        <v>1</v>
      </c>
      <c r="G133" s="23" t="s">
        <v>30</v>
      </c>
      <c r="H133" s="26"/>
      <c r="I133" s="144"/>
      <c r="J133" s="139"/>
    </row>
    <row r="134" spans="2:10" x14ac:dyDescent="0.35">
      <c r="B134" s="45"/>
      <c r="C134" s="14"/>
      <c r="D134" s="27"/>
      <c r="E134" s="16" t="s">
        <v>249</v>
      </c>
      <c r="F134" s="22"/>
      <c r="G134" s="22"/>
      <c r="H134" s="23"/>
      <c r="I134" s="142"/>
      <c r="J134" s="139"/>
    </row>
    <row r="135" spans="2:10" x14ac:dyDescent="0.35">
      <c r="B135" s="45"/>
      <c r="C135" s="14"/>
      <c r="D135" s="27"/>
      <c r="E135" s="16" t="s">
        <v>250</v>
      </c>
      <c r="F135" s="22"/>
      <c r="G135" s="22"/>
      <c r="H135" s="23"/>
      <c r="I135" s="142"/>
      <c r="J135" s="139"/>
    </row>
    <row r="136" spans="2:10" x14ac:dyDescent="0.35">
      <c r="B136" s="45"/>
      <c r="C136" s="14"/>
      <c r="D136" s="27"/>
      <c r="E136" s="16" t="s">
        <v>251</v>
      </c>
      <c r="F136" s="22"/>
      <c r="G136" s="22"/>
      <c r="H136" s="23"/>
      <c r="I136" s="142"/>
      <c r="J136" s="139"/>
    </row>
    <row r="137" spans="2:10" x14ac:dyDescent="0.35">
      <c r="B137" s="45"/>
      <c r="C137" s="14"/>
      <c r="D137" s="27"/>
      <c r="E137" s="16" t="s">
        <v>252</v>
      </c>
      <c r="F137" s="22"/>
      <c r="G137" s="22"/>
      <c r="H137" s="23"/>
      <c r="I137" s="142"/>
      <c r="J137" s="139"/>
    </row>
    <row r="138" spans="2:10" x14ac:dyDescent="0.35">
      <c r="B138" s="45"/>
      <c r="C138" s="14"/>
      <c r="D138" s="27"/>
      <c r="E138" s="16" t="s">
        <v>253</v>
      </c>
      <c r="F138" s="22"/>
      <c r="G138" s="22"/>
      <c r="H138" s="23"/>
      <c r="I138" s="142"/>
      <c r="J138" s="139"/>
    </row>
    <row r="139" spans="2:10" x14ac:dyDescent="0.35">
      <c r="B139" s="45"/>
      <c r="C139" s="14"/>
      <c r="D139" s="27"/>
      <c r="E139" s="16" t="s">
        <v>254</v>
      </c>
      <c r="F139" s="22"/>
      <c r="G139" s="22"/>
      <c r="H139" s="23"/>
      <c r="I139" s="142"/>
      <c r="J139" s="139"/>
    </row>
    <row r="140" spans="2:10" x14ac:dyDescent="0.35">
      <c r="B140" s="45"/>
      <c r="C140" s="14"/>
      <c r="D140" s="27"/>
      <c r="E140" s="16"/>
      <c r="F140" s="22"/>
      <c r="G140" s="22"/>
      <c r="H140" s="23"/>
      <c r="I140" s="142"/>
      <c r="J140" s="139"/>
    </row>
    <row r="141" spans="2:10" x14ac:dyDescent="0.35">
      <c r="B141" s="44">
        <v>9</v>
      </c>
      <c r="C141" s="12" t="s">
        <v>35</v>
      </c>
      <c r="D141" s="28"/>
      <c r="E141" s="17"/>
      <c r="F141" s="22">
        <v>1</v>
      </c>
      <c r="G141" s="22" t="s">
        <v>30</v>
      </c>
      <c r="H141" s="23"/>
      <c r="I141" s="142"/>
      <c r="J141" s="139"/>
    </row>
    <row r="142" spans="2:10" x14ac:dyDescent="0.35">
      <c r="B142" s="44"/>
      <c r="C142" s="12"/>
      <c r="D142" s="170" t="s">
        <v>18</v>
      </c>
      <c r="E142" s="17" t="s">
        <v>175</v>
      </c>
      <c r="F142" s="22"/>
      <c r="G142" s="22"/>
      <c r="H142" s="23"/>
      <c r="I142" s="142"/>
      <c r="J142" s="139"/>
    </row>
    <row r="143" spans="2:10" x14ac:dyDescent="0.35">
      <c r="B143" s="44"/>
      <c r="C143" s="12"/>
      <c r="D143" s="170" t="s">
        <v>18</v>
      </c>
      <c r="E143" s="17" t="s">
        <v>176</v>
      </c>
      <c r="F143" s="22"/>
      <c r="G143" s="22"/>
      <c r="H143" s="23"/>
      <c r="I143" s="142"/>
      <c r="J143" s="139"/>
    </row>
    <row r="144" spans="2:10" x14ac:dyDescent="0.35">
      <c r="B144" s="44"/>
      <c r="C144" s="12"/>
      <c r="D144" s="170" t="s">
        <v>18</v>
      </c>
      <c r="E144" s="17" t="s">
        <v>177</v>
      </c>
      <c r="F144" s="22"/>
      <c r="G144" s="22"/>
      <c r="H144" s="23"/>
      <c r="I144" s="142"/>
      <c r="J144" s="139"/>
    </row>
    <row r="145" spans="2:10" x14ac:dyDescent="0.35">
      <c r="B145" s="44"/>
      <c r="C145" s="12"/>
      <c r="D145" s="170" t="s">
        <v>18</v>
      </c>
      <c r="E145" s="17" t="s">
        <v>178</v>
      </c>
      <c r="F145" s="22"/>
      <c r="G145" s="22"/>
      <c r="H145" s="23"/>
      <c r="I145" s="142"/>
      <c r="J145" s="139"/>
    </row>
    <row r="146" spans="2:10" x14ac:dyDescent="0.35">
      <c r="B146" s="44"/>
      <c r="C146" s="12"/>
      <c r="D146" s="170" t="s">
        <v>18</v>
      </c>
      <c r="E146" s="17" t="s">
        <v>179</v>
      </c>
      <c r="F146" s="22"/>
      <c r="G146" s="22"/>
      <c r="H146" s="23"/>
      <c r="I146" s="142"/>
      <c r="J146" s="139"/>
    </row>
    <row r="147" spans="2:10" x14ac:dyDescent="0.35">
      <c r="B147" s="44"/>
      <c r="C147" s="12"/>
      <c r="D147" s="170" t="s">
        <v>18</v>
      </c>
      <c r="E147" s="17" t="s">
        <v>180</v>
      </c>
      <c r="F147" s="22"/>
      <c r="G147" s="22"/>
      <c r="H147" s="23"/>
      <c r="I147" s="142"/>
      <c r="J147" s="139"/>
    </row>
    <row r="148" spans="2:10" x14ac:dyDescent="0.35">
      <c r="B148" s="44"/>
      <c r="C148" s="12"/>
      <c r="D148" s="170" t="s">
        <v>18</v>
      </c>
      <c r="E148" s="17" t="s">
        <v>181</v>
      </c>
      <c r="F148" s="22"/>
      <c r="G148" s="22"/>
      <c r="H148" s="23"/>
      <c r="I148" s="142"/>
      <c r="J148" s="139"/>
    </row>
    <row r="149" spans="2:10" x14ac:dyDescent="0.35">
      <c r="B149" s="44"/>
      <c r="C149" s="12"/>
      <c r="D149" s="170" t="s">
        <v>18</v>
      </c>
      <c r="E149" s="17" t="s">
        <v>182</v>
      </c>
      <c r="F149" s="22"/>
      <c r="G149" s="22"/>
      <c r="H149" s="23"/>
      <c r="I149" s="142"/>
      <c r="J149" s="139"/>
    </row>
    <row r="150" spans="2:10" x14ac:dyDescent="0.35">
      <c r="B150" s="44"/>
      <c r="C150" s="12"/>
      <c r="D150" s="170" t="s">
        <v>18</v>
      </c>
      <c r="E150" s="17" t="s">
        <v>183</v>
      </c>
      <c r="F150" s="22"/>
      <c r="G150" s="22"/>
      <c r="H150" s="23"/>
      <c r="I150" s="142"/>
      <c r="J150" s="139"/>
    </row>
    <row r="151" spans="2:10" x14ac:dyDescent="0.35">
      <c r="B151" s="44"/>
      <c r="C151" s="12"/>
      <c r="D151" s="170" t="s">
        <v>18</v>
      </c>
      <c r="E151" s="17" t="s">
        <v>184</v>
      </c>
      <c r="F151" s="22"/>
      <c r="G151" s="22"/>
      <c r="H151" s="23"/>
      <c r="I151" s="142"/>
      <c r="J151" s="139"/>
    </row>
    <row r="152" spans="2:10" x14ac:dyDescent="0.35">
      <c r="B152" s="44"/>
      <c r="C152" s="12"/>
      <c r="D152" s="170" t="s">
        <v>18</v>
      </c>
      <c r="E152" s="17" t="s">
        <v>185</v>
      </c>
      <c r="F152" s="22"/>
      <c r="G152" s="22"/>
      <c r="H152" s="23"/>
      <c r="I152" s="142"/>
      <c r="J152" s="139"/>
    </row>
    <row r="153" spans="2:10" x14ac:dyDescent="0.35">
      <c r="B153" s="44"/>
      <c r="C153" s="12"/>
      <c r="D153" s="170" t="s">
        <v>18</v>
      </c>
      <c r="E153" s="17" t="s">
        <v>186</v>
      </c>
      <c r="F153" s="22"/>
      <c r="G153" s="22"/>
      <c r="H153" s="23"/>
      <c r="I153" s="142"/>
      <c r="J153" s="139"/>
    </row>
    <row r="154" spans="2:10" x14ac:dyDescent="0.35">
      <c r="B154" s="44"/>
      <c r="C154" s="12"/>
      <c r="D154" s="28"/>
      <c r="E154" s="17"/>
      <c r="F154" s="22"/>
      <c r="G154" s="22"/>
      <c r="H154" s="23"/>
      <c r="I154" s="142"/>
      <c r="J154" s="139"/>
    </row>
    <row r="155" spans="2:10" x14ac:dyDescent="0.35">
      <c r="B155" s="44">
        <v>10</v>
      </c>
      <c r="C155" s="12" t="s">
        <v>104</v>
      </c>
      <c r="D155" s="27"/>
      <c r="E155" s="17"/>
      <c r="F155" s="23">
        <v>24</v>
      </c>
      <c r="G155" s="23" t="s">
        <v>30</v>
      </c>
      <c r="H155" s="26"/>
      <c r="I155" s="144"/>
      <c r="J155" s="139"/>
    </row>
    <row r="156" spans="2:10" ht="58" x14ac:dyDescent="0.35">
      <c r="B156" s="44"/>
      <c r="C156" s="12"/>
      <c r="D156" s="27"/>
      <c r="E156" s="17" t="s">
        <v>255</v>
      </c>
      <c r="F156" s="23"/>
      <c r="G156" s="23"/>
      <c r="H156" s="26"/>
      <c r="I156" s="144"/>
      <c r="J156" s="139"/>
    </row>
    <row r="157" spans="2:10" x14ac:dyDescent="0.35">
      <c r="B157" s="44"/>
      <c r="C157" s="12"/>
      <c r="D157" s="27"/>
      <c r="E157" s="17"/>
      <c r="F157" s="23"/>
      <c r="G157" s="23"/>
      <c r="H157" s="26"/>
      <c r="I157" s="144"/>
      <c r="J157" s="139"/>
    </row>
    <row r="158" spans="2:10" x14ac:dyDescent="0.35">
      <c r="B158" s="44">
        <v>11</v>
      </c>
      <c r="C158" s="12" t="s">
        <v>105</v>
      </c>
      <c r="D158" s="27"/>
      <c r="E158" s="17"/>
      <c r="F158" s="23">
        <v>2</v>
      </c>
      <c r="G158" s="23" t="s">
        <v>30</v>
      </c>
      <c r="H158" s="26"/>
      <c r="I158" s="144"/>
      <c r="J158" s="139"/>
    </row>
    <row r="159" spans="2:10" ht="29" x14ac:dyDescent="0.35">
      <c r="B159" s="44"/>
      <c r="C159" s="12"/>
      <c r="D159" s="27"/>
      <c r="E159" s="99" t="s">
        <v>190</v>
      </c>
      <c r="F159" s="23"/>
      <c r="G159" s="23"/>
      <c r="H159" s="26"/>
      <c r="I159" s="144"/>
      <c r="J159" s="139"/>
    </row>
    <row r="160" spans="2:10" x14ac:dyDescent="0.35">
      <c r="B160" s="44"/>
      <c r="C160" s="12"/>
      <c r="D160" s="27"/>
      <c r="E160" s="99" t="s">
        <v>191</v>
      </c>
      <c r="F160" s="23"/>
      <c r="G160" s="23"/>
      <c r="H160" s="26"/>
      <c r="I160" s="144"/>
      <c r="J160" s="139"/>
    </row>
    <row r="161" spans="2:10" x14ac:dyDescent="0.35">
      <c r="B161" s="44"/>
      <c r="C161" s="12"/>
      <c r="D161" s="27"/>
      <c r="E161" s="20" t="s">
        <v>192</v>
      </c>
      <c r="F161" s="23"/>
      <c r="G161" s="23"/>
      <c r="H161" s="26"/>
      <c r="I161" s="144"/>
      <c r="J161" s="139"/>
    </row>
    <row r="162" spans="2:10" x14ac:dyDescent="0.35">
      <c r="B162" s="44"/>
      <c r="C162" s="12"/>
      <c r="D162" s="27"/>
      <c r="E162" s="20" t="s">
        <v>193</v>
      </c>
      <c r="F162" s="23"/>
      <c r="G162" s="23"/>
      <c r="H162" s="26"/>
      <c r="I162" s="144"/>
      <c r="J162" s="139"/>
    </row>
    <row r="163" spans="2:10" x14ac:dyDescent="0.35">
      <c r="B163" s="44"/>
      <c r="C163" s="12"/>
      <c r="D163" s="27"/>
      <c r="E163" s="20" t="s">
        <v>194</v>
      </c>
      <c r="F163" s="23"/>
      <c r="G163" s="23"/>
      <c r="H163" s="26"/>
      <c r="I163" s="144"/>
      <c r="J163" s="139"/>
    </row>
    <row r="164" spans="2:10" ht="29" x14ac:dyDescent="0.35">
      <c r="B164" s="44"/>
      <c r="C164" s="12"/>
      <c r="D164" s="27"/>
      <c r="E164" s="20" t="s">
        <v>195</v>
      </c>
      <c r="F164" s="23"/>
      <c r="G164" s="23"/>
      <c r="H164" s="26"/>
      <c r="I164" s="144"/>
      <c r="J164" s="139"/>
    </row>
    <row r="165" spans="2:10" ht="29" x14ac:dyDescent="0.35">
      <c r="B165" s="44"/>
      <c r="C165" s="12"/>
      <c r="D165" s="27"/>
      <c r="E165" s="20" t="s">
        <v>196</v>
      </c>
      <c r="F165" s="23"/>
      <c r="G165" s="23"/>
      <c r="H165" s="26"/>
      <c r="I165" s="144"/>
      <c r="J165" s="139"/>
    </row>
    <row r="166" spans="2:10" ht="29" x14ac:dyDescent="0.35">
      <c r="B166" s="44"/>
      <c r="C166" s="12"/>
      <c r="D166" s="27"/>
      <c r="E166" s="20" t="s">
        <v>197</v>
      </c>
      <c r="F166" s="23"/>
      <c r="G166" s="23"/>
      <c r="H166" s="26"/>
      <c r="I166" s="144"/>
      <c r="J166" s="139"/>
    </row>
    <row r="167" spans="2:10" x14ac:dyDescent="0.35">
      <c r="B167" s="44"/>
      <c r="C167" s="12"/>
      <c r="D167" s="27"/>
      <c r="E167" s="20" t="s">
        <v>198</v>
      </c>
      <c r="F167" s="23"/>
      <c r="G167" s="23"/>
      <c r="H167" s="26"/>
      <c r="I167" s="144"/>
      <c r="J167" s="139"/>
    </row>
    <row r="168" spans="2:10" x14ac:dyDescent="0.35">
      <c r="B168" s="44"/>
      <c r="C168" s="12"/>
      <c r="D168" s="27"/>
      <c r="E168" s="20" t="s">
        <v>199</v>
      </c>
      <c r="F168" s="23"/>
      <c r="G168" s="23"/>
      <c r="H168" s="26"/>
      <c r="I168" s="144"/>
      <c r="J168" s="139"/>
    </row>
    <row r="169" spans="2:10" x14ac:dyDescent="0.35">
      <c r="B169" s="44"/>
      <c r="C169" s="12"/>
      <c r="D169" s="27"/>
      <c r="E169" s="20" t="s">
        <v>200</v>
      </c>
      <c r="F169" s="23"/>
      <c r="G169" s="23"/>
      <c r="H169" s="26"/>
      <c r="I169" s="144"/>
      <c r="J169" s="139"/>
    </row>
    <row r="170" spans="2:10" x14ac:dyDescent="0.35">
      <c r="B170" s="44"/>
      <c r="C170" s="12"/>
      <c r="D170" s="27"/>
      <c r="E170" s="20" t="s">
        <v>201</v>
      </c>
      <c r="F170" s="23"/>
      <c r="G170" s="23"/>
      <c r="H170" s="26"/>
      <c r="I170" s="144"/>
      <c r="J170" s="139"/>
    </row>
    <row r="171" spans="2:10" x14ac:dyDescent="0.35">
      <c r="B171" s="44"/>
      <c r="C171" s="12"/>
      <c r="D171" s="27"/>
      <c r="E171" s="20" t="s">
        <v>202</v>
      </c>
      <c r="F171" s="23"/>
      <c r="G171" s="23"/>
      <c r="H171" s="26"/>
      <c r="I171" s="144"/>
      <c r="J171" s="139"/>
    </row>
    <row r="172" spans="2:10" x14ac:dyDescent="0.35">
      <c r="B172" s="44"/>
      <c r="C172" s="12"/>
      <c r="D172" s="27"/>
      <c r="E172" s="20" t="s">
        <v>203</v>
      </c>
      <c r="F172" s="23"/>
      <c r="G172" s="23"/>
      <c r="H172" s="26"/>
      <c r="I172" s="144"/>
      <c r="J172" s="139"/>
    </row>
    <row r="173" spans="2:10" x14ac:dyDescent="0.35">
      <c r="B173" s="44"/>
      <c r="C173" s="12"/>
      <c r="D173" s="27"/>
      <c r="E173" s="20" t="s">
        <v>204</v>
      </c>
      <c r="F173" s="23"/>
      <c r="G173" s="23"/>
      <c r="H173" s="26"/>
      <c r="I173" s="144"/>
      <c r="J173" s="139"/>
    </row>
    <row r="174" spans="2:10" x14ac:dyDescent="0.35">
      <c r="B174" s="44"/>
      <c r="C174" s="12"/>
      <c r="D174" s="27"/>
      <c r="E174" s="20" t="s">
        <v>205</v>
      </c>
      <c r="F174" s="23"/>
      <c r="G174" s="23"/>
      <c r="H174" s="26"/>
      <c r="I174" s="144"/>
      <c r="J174" s="139"/>
    </row>
    <row r="175" spans="2:10" x14ac:dyDescent="0.35">
      <c r="B175" s="44"/>
      <c r="C175" s="12"/>
      <c r="D175" s="27"/>
      <c r="E175" s="20" t="s">
        <v>206</v>
      </c>
      <c r="F175" s="23"/>
      <c r="G175" s="23"/>
      <c r="H175" s="26"/>
      <c r="I175" s="144"/>
      <c r="J175" s="139"/>
    </row>
    <row r="176" spans="2:10" x14ac:dyDescent="0.35">
      <c r="B176" s="44"/>
      <c r="C176" s="12"/>
      <c r="D176" s="27"/>
      <c r="E176" s="20" t="s">
        <v>207</v>
      </c>
      <c r="F176" s="23"/>
      <c r="G176" s="23"/>
      <c r="H176" s="26"/>
      <c r="I176" s="144"/>
      <c r="J176" s="139"/>
    </row>
    <row r="177" spans="2:10" x14ac:dyDescent="0.35">
      <c r="B177" s="44"/>
      <c r="C177" s="12"/>
      <c r="D177" s="27"/>
      <c r="E177" s="20" t="s">
        <v>208</v>
      </c>
      <c r="F177" s="23"/>
      <c r="G177" s="23"/>
      <c r="H177" s="26"/>
      <c r="I177" s="144"/>
      <c r="J177" s="139"/>
    </row>
    <row r="178" spans="2:10" x14ac:dyDescent="0.35">
      <c r="B178" s="44"/>
      <c r="C178" s="12"/>
      <c r="D178" s="27"/>
      <c r="E178" s="20" t="s">
        <v>209</v>
      </c>
      <c r="F178" s="23"/>
      <c r="G178" s="23"/>
      <c r="H178" s="26"/>
      <c r="I178" s="144"/>
      <c r="J178" s="139"/>
    </row>
    <row r="179" spans="2:10" x14ac:dyDescent="0.35">
      <c r="B179" s="44"/>
      <c r="C179" s="12"/>
      <c r="D179" s="27"/>
      <c r="E179" s="20" t="s">
        <v>210</v>
      </c>
      <c r="F179" s="23"/>
      <c r="G179" s="23"/>
      <c r="H179" s="26"/>
      <c r="I179" s="144"/>
      <c r="J179" s="139"/>
    </row>
    <row r="180" spans="2:10" x14ac:dyDescent="0.35">
      <c r="B180" s="44"/>
      <c r="C180" s="12"/>
      <c r="D180" s="27"/>
      <c r="E180" s="20" t="s">
        <v>211</v>
      </c>
      <c r="F180" s="23"/>
      <c r="G180" s="23"/>
      <c r="H180" s="26"/>
      <c r="I180" s="144"/>
      <c r="J180" s="139"/>
    </row>
    <row r="181" spans="2:10" x14ac:dyDescent="0.35">
      <c r="B181" s="44"/>
      <c r="C181" s="12"/>
      <c r="D181" s="27"/>
      <c r="E181" s="20" t="s">
        <v>212</v>
      </c>
      <c r="F181" s="23"/>
      <c r="G181" s="23"/>
      <c r="H181" s="26"/>
      <c r="I181" s="144"/>
      <c r="J181" s="139"/>
    </row>
    <row r="182" spans="2:10" x14ac:dyDescent="0.35">
      <c r="B182" s="44"/>
      <c r="C182" s="12"/>
      <c r="D182" s="27"/>
      <c r="E182" s="20" t="s">
        <v>213</v>
      </c>
      <c r="F182" s="23"/>
      <c r="G182" s="23"/>
      <c r="H182" s="26"/>
      <c r="I182" s="144"/>
      <c r="J182" s="139"/>
    </row>
    <row r="183" spans="2:10" x14ac:dyDescent="0.35">
      <c r="B183" s="44"/>
      <c r="C183" s="12"/>
      <c r="D183" s="27"/>
      <c r="E183" s="20" t="s">
        <v>214</v>
      </c>
      <c r="F183" s="23"/>
      <c r="G183" s="23"/>
      <c r="H183" s="26"/>
      <c r="I183" s="144"/>
      <c r="J183" s="139"/>
    </row>
    <row r="184" spans="2:10" x14ac:dyDescent="0.35">
      <c r="B184" s="44"/>
      <c r="C184" s="12"/>
      <c r="D184" s="27"/>
      <c r="E184" s="20" t="s">
        <v>215</v>
      </c>
      <c r="F184" s="23"/>
      <c r="G184" s="23"/>
      <c r="H184" s="26"/>
      <c r="I184" s="144"/>
      <c r="J184" s="139"/>
    </row>
    <row r="185" spans="2:10" x14ac:dyDescent="0.35">
      <c r="B185" s="44"/>
      <c r="C185" s="12"/>
      <c r="D185" s="27"/>
      <c r="E185" s="20" t="s">
        <v>216</v>
      </c>
      <c r="F185" s="23"/>
      <c r="G185" s="23"/>
      <c r="H185" s="26"/>
      <c r="I185" s="144"/>
      <c r="J185" s="139"/>
    </row>
    <row r="186" spans="2:10" x14ac:dyDescent="0.35">
      <c r="B186" s="44"/>
      <c r="C186" s="12"/>
      <c r="D186" s="27"/>
      <c r="E186" s="20" t="s">
        <v>217</v>
      </c>
      <c r="F186" s="23"/>
      <c r="G186" s="23"/>
      <c r="H186" s="26"/>
      <c r="I186" s="144"/>
      <c r="J186" s="139"/>
    </row>
    <row r="187" spans="2:10" x14ac:dyDescent="0.35">
      <c r="B187" s="44"/>
      <c r="C187" s="12"/>
      <c r="D187" s="27"/>
      <c r="E187" s="20" t="s">
        <v>218</v>
      </c>
      <c r="F187" s="23"/>
      <c r="G187" s="23"/>
      <c r="H187" s="26"/>
      <c r="I187" s="144"/>
      <c r="J187" s="139"/>
    </row>
    <row r="188" spans="2:10" x14ac:dyDescent="0.35">
      <c r="B188" s="44"/>
      <c r="C188" s="12"/>
      <c r="D188" s="27"/>
      <c r="E188" s="20" t="s">
        <v>219</v>
      </c>
      <c r="F188" s="23"/>
      <c r="G188" s="23"/>
      <c r="H188" s="26"/>
      <c r="I188" s="144"/>
      <c r="J188" s="139"/>
    </row>
    <row r="189" spans="2:10" x14ac:dyDescent="0.35">
      <c r="B189" s="44"/>
      <c r="C189" s="12"/>
      <c r="D189" s="27"/>
      <c r="E189" s="20" t="s">
        <v>220</v>
      </c>
      <c r="F189" s="23"/>
      <c r="G189" s="23"/>
      <c r="H189" s="26"/>
      <c r="I189" s="144"/>
      <c r="J189" s="139"/>
    </row>
    <row r="190" spans="2:10" ht="29" x14ac:dyDescent="0.35">
      <c r="B190" s="44"/>
      <c r="C190" s="12"/>
      <c r="D190" s="27"/>
      <c r="E190" s="20" t="s">
        <v>221</v>
      </c>
      <c r="F190" s="23"/>
      <c r="G190" s="23"/>
      <c r="H190" s="26"/>
      <c r="I190" s="144"/>
      <c r="J190" s="139"/>
    </row>
    <row r="191" spans="2:10" x14ac:dyDescent="0.35">
      <c r="B191" s="44"/>
      <c r="C191" s="12"/>
      <c r="D191" s="27"/>
      <c r="E191" s="20" t="s">
        <v>222</v>
      </c>
      <c r="F191" s="23"/>
      <c r="G191" s="23"/>
      <c r="H191" s="26"/>
      <c r="I191" s="144"/>
      <c r="J191" s="139"/>
    </row>
    <row r="192" spans="2:10" x14ac:dyDescent="0.35">
      <c r="B192" s="44"/>
      <c r="C192" s="12"/>
      <c r="D192" s="27"/>
      <c r="E192" s="20" t="s">
        <v>223</v>
      </c>
      <c r="F192" s="23"/>
      <c r="G192" s="23"/>
      <c r="H192" s="26"/>
      <c r="I192" s="144"/>
      <c r="J192" s="139"/>
    </row>
    <row r="193" spans="2:10" x14ac:dyDescent="0.35">
      <c r="B193" s="44"/>
      <c r="C193" s="12"/>
      <c r="D193" s="27"/>
      <c r="E193" s="20" t="s">
        <v>224</v>
      </c>
      <c r="F193" s="23"/>
      <c r="G193" s="23"/>
      <c r="H193" s="26"/>
      <c r="I193" s="144"/>
      <c r="J193" s="139"/>
    </row>
    <row r="194" spans="2:10" x14ac:dyDescent="0.35">
      <c r="B194" s="44"/>
      <c r="C194" s="12"/>
      <c r="D194" s="27"/>
      <c r="E194" s="20" t="s">
        <v>225</v>
      </c>
      <c r="F194" s="23"/>
      <c r="G194" s="23"/>
      <c r="H194" s="26"/>
      <c r="I194" s="144"/>
      <c r="J194" s="139"/>
    </row>
    <row r="195" spans="2:10" x14ac:dyDescent="0.35">
      <c r="B195" s="44"/>
      <c r="C195" s="12"/>
      <c r="D195" s="27"/>
      <c r="E195" s="20" t="s">
        <v>226</v>
      </c>
      <c r="F195" s="23"/>
      <c r="G195" s="23"/>
      <c r="H195" s="26"/>
      <c r="I195" s="144"/>
      <c r="J195" s="139"/>
    </row>
    <row r="196" spans="2:10" x14ac:dyDescent="0.35">
      <c r="B196" s="44"/>
      <c r="C196" s="12"/>
      <c r="D196" s="27"/>
      <c r="E196" s="20" t="s">
        <v>227</v>
      </c>
      <c r="F196" s="23"/>
      <c r="G196" s="23"/>
      <c r="H196" s="26"/>
      <c r="I196" s="144"/>
      <c r="J196" s="139"/>
    </row>
    <row r="197" spans="2:10" x14ac:dyDescent="0.35">
      <c r="B197" s="44"/>
      <c r="C197" s="12"/>
      <c r="D197" s="27"/>
      <c r="E197" s="20" t="s">
        <v>228</v>
      </c>
      <c r="F197" s="23"/>
      <c r="G197" s="23"/>
      <c r="H197" s="26"/>
      <c r="I197" s="144"/>
      <c r="J197" s="139"/>
    </row>
    <row r="198" spans="2:10" ht="29" x14ac:dyDescent="0.35">
      <c r="B198" s="44"/>
      <c r="C198" s="12"/>
      <c r="D198" s="27"/>
      <c r="E198" s="20" t="s">
        <v>229</v>
      </c>
      <c r="F198" s="23"/>
      <c r="G198" s="23"/>
      <c r="H198" s="26"/>
      <c r="I198" s="144"/>
      <c r="J198" s="139"/>
    </row>
    <row r="199" spans="2:10" x14ac:dyDescent="0.35">
      <c r="B199" s="44"/>
      <c r="C199" s="12"/>
      <c r="D199" s="27"/>
      <c r="E199" s="17"/>
      <c r="F199" s="23"/>
      <c r="G199" s="23"/>
      <c r="H199" s="26"/>
      <c r="I199" s="144"/>
      <c r="J199" s="139"/>
    </row>
    <row r="200" spans="2:10" x14ac:dyDescent="0.35">
      <c r="B200" s="44">
        <v>12</v>
      </c>
      <c r="C200" s="12" t="s">
        <v>106</v>
      </c>
      <c r="D200" s="27"/>
      <c r="E200" s="17"/>
      <c r="F200" s="23">
        <v>2</v>
      </c>
      <c r="G200" s="23" t="s">
        <v>30</v>
      </c>
      <c r="H200" s="26"/>
      <c r="I200" s="144"/>
      <c r="J200" s="139"/>
    </row>
    <row r="201" spans="2:10" x14ac:dyDescent="0.35">
      <c r="B201" s="44"/>
      <c r="C201" s="12"/>
      <c r="D201" s="170" t="s">
        <v>18</v>
      </c>
      <c r="E201" s="98" t="s">
        <v>187</v>
      </c>
      <c r="F201" s="23"/>
      <c r="G201" s="23"/>
      <c r="H201" s="26"/>
      <c r="I201" s="144"/>
      <c r="J201" s="139"/>
    </row>
    <row r="202" spans="2:10" x14ac:dyDescent="0.35">
      <c r="B202" s="44"/>
      <c r="C202" s="12"/>
      <c r="D202" s="170" t="s">
        <v>18</v>
      </c>
      <c r="E202" s="98" t="s">
        <v>188</v>
      </c>
      <c r="F202" s="23"/>
      <c r="G202" s="23"/>
      <c r="H202" s="26"/>
      <c r="I202" s="144"/>
      <c r="J202" s="139"/>
    </row>
    <row r="203" spans="2:10" x14ac:dyDescent="0.35">
      <c r="B203" s="44"/>
      <c r="C203" s="12"/>
      <c r="D203" s="171" t="s">
        <v>18</v>
      </c>
      <c r="E203" s="98" t="s">
        <v>189</v>
      </c>
      <c r="F203" s="23"/>
      <c r="G203" s="23"/>
      <c r="H203" s="26"/>
      <c r="I203" s="144"/>
      <c r="J203" s="139"/>
    </row>
    <row r="204" spans="2:10" x14ac:dyDescent="0.35">
      <c r="B204" s="44"/>
      <c r="C204" s="12"/>
      <c r="D204" s="27"/>
      <c r="E204" s="17"/>
      <c r="F204" s="23"/>
      <c r="G204" s="23"/>
      <c r="H204" s="26"/>
      <c r="I204" s="144"/>
      <c r="J204" s="139"/>
    </row>
    <row r="205" spans="2:10" x14ac:dyDescent="0.35">
      <c r="B205" s="44">
        <v>13</v>
      </c>
      <c r="C205" s="12" t="s">
        <v>107</v>
      </c>
      <c r="D205" s="27"/>
      <c r="E205" s="17"/>
      <c r="F205" s="23">
        <v>2</v>
      </c>
      <c r="G205" s="23" t="s">
        <v>30</v>
      </c>
      <c r="H205" s="26"/>
      <c r="I205" s="144"/>
      <c r="J205" s="139"/>
    </row>
    <row r="206" spans="2:10" x14ac:dyDescent="0.35">
      <c r="B206" s="44"/>
      <c r="C206" s="12"/>
      <c r="D206" s="171" t="s">
        <v>18</v>
      </c>
      <c r="E206" s="100" t="s">
        <v>231</v>
      </c>
      <c r="F206" s="23"/>
      <c r="G206" s="23"/>
      <c r="H206" s="26"/>
      <c r="I206" s="144"/>
      <c r="J206" s="139"/>
    </row>
    <row r="207" spans="2:10" x14ac:dyDescent="0.35">
      <c r="B207" s="44"/>
      <c r="C207" s="12"/>
      <c r="D207" s="171" t="s">
        <v>18</v>
      </c>
      <c r="E207" s="101" t="s">
        <v>232</v>
      </c>
      <c r="F207" s="23"/>
      <c r="G207" s="23"/>
      <c r="H207" s="26"/>
      <c r="I207" s="144"/>
      <c r="J207" s="139"/>
    </row>
    <row r="208" spans="2:10" x14ac:dyDescent="0.35">
      <c r="B208" s="44"/>
      <c r="C208" s="12"/>
      <c r="D208" s="171" t="s">
        <v>18</v>
      </c>
      <c r="E208" s="101" t="s">
        <v>233</v>
      </c>
      <c r="F208" s="23"/>
      <c r="G208" s="23"/>
      <c r="H208" s="26"/>
      <c r="I208" s="144"/>
      <c r="J208" s="139"/>
    </row>
    <row r="209" spans="2:10" x14ac:dyDescent="0.35">
      <c r="B209" s="44"/>
      <c r="C209" s="12"/>
      <c r="D209" s="171" t="s">
        <v>18</v>
      </c>
      <c r="E209" s="101" t="s">
        <v>234</v>
      </c>
      <c r="F209" s="23"/>
      <c r="G209" s="23"/>
      <c r="H209" s="26"/>
      <c r="I209" s="144"/>
      <c r="J209" s="139"/>
    </row>
    <row r="210" spans="2:10" x14ac:dyDescent="0.35">
      <c r="B210" s="44"/>
      <c r="C210" s="12"/>
      <c r="D210" s="171" t="s">
        <v>18</v>
      </c>
      <c r="E210" s="101" t="s">
        <v>235</v>
      </c>
      <c r="F210" s="23"/>
      <c r="G210" s="23"/>
      <c r="H210" s="26"/>
      <c r="I210" s="144"/>
      <c r="J210" s="139"/>
    </row>
    <row r="211" spans="2:10" x14ac:dyDescent="0.35">
      <c r="B211" s="44"/>
      <c r="C211" s="12"/>
      <c r="D211" s="171" t="s">
        <v>18</v>
      </c>
      <c r="E211" s="100" t="s">
        <v>236</v>
      </c>
      <c r="F211" s="23"/>
      <c r="G211" s="23"/>
      <c r="H211" s="26"/>
      <c r="I211" s="144"/>
      <c r="J211" s="139"/>
    </row>
    <row r="212" spans="2:10" x14ac:dyDescent="0.35">
      <c r="B212" s="44"/>
      <c r="C212" s="12"/>
      <c r="D212" s="171" t="s">
        <v>18</v>
      </c>
      <c r="E212" s="100" t="s">
        <v>237</v>
      </c>
      <c r="F212" s="23"/>
      <c r="G212" s="23"/>
      <c r="H212" s="26"/>
      <c r="I212" s="144"/>
      <c r="J212" s="139"/>
    </row>
    <row r="213" spans="2:10" x14ac:dyDescent="0.35">
      <c r="B213" s="44"/>
      <c r="C213" s="12"/>
      <c r="D213" s="171" t="s">
        <v>18</v>
      </c>
      <c r="E213" s="100" t="s">
        <v>238</v>
      </c>
      <c r="F213" s="23"/>
      <c r="G213" s="23"/>
      <c r="H213" s="26"/>
      <c r="I213" s="144"/>
      <c r="J213" s="139"/>
    </row>
    <row r="214" spans="2:10" x14ac:dyDescent="0.35">
      <c r="B214" s="44"/>
      <c r="C214" s="12"/>
      <c r="D214" s="171" t="s">
        <v>18</v>
      </c>
      <c r="E214" s="100" t="s">
        <v>239</v>
      </c>
      <c r="F214" s="23"/>
      <c r="G214" s="23"/>
      <c r="H214" s="26"/>
      <c r="I214" s="144"/>
      <c r="J214" s="139"/>
    </row>
    <row r="215" spans="2:10" x14ac:dyDescent="0.35">
      <c r="B215" s="44"/>
      <c r="C215" s="12"/>
      <c r="D215" s="171" t="s">
        <v>18</v>
      </c>
      <c r="E215" s="100" t="s">
        <v>240</v>
      </c>
      <c r="F215" s="23"/>
      <c r="G215" s="23"/>
      <c r="H215" s="26"/>
      <c r="I215" s="144"/>
      <c r="J215" s="139"/>
    </row>
    <row r="216" spans="2:10" x14ac:dyDescent="0.35">
      <c r="B216" s="44"/>
      <c r="C216" s="12"/>
      <c r="D216" s="171" t="s">
        <v>18</v>
      </c>
      <c r="E216" s="100" t="s">
        <v>241</v>
      </c>
      <c r="F216" s="23"/>
      <c r="G216" s="23"/>
      <c r="H216" s="26"/>
      <c r="I216" s="144"/>
      <c r="J216" s="139"/>
    </row>
    <row r="217" spans="2:10" x14ac:dyDescent="0.35">
      <c r="B217" s="44"/>
      <c r="C217" s="12"/>
      <c r="D217" s="171" t="s">
        <v>18</v>
      </c>
      <c r="E217" s="100" t="s">
        <v>242</v>
      </c>
      <c r="F217" s="23"/>
      <c r="G217" s="23"/>
      <c r="H217" s="26"/>
      <c r="I217" s="144"/>
      <c r="J217" s="139"/>
    </row>
    <row r="218" spans="2:10" x14ac:dyDescent="0.35">
      <c r="B218" s="44"/>
      <c r="C218" s="12"/>
      <c r="D218" s="171" t="s">
        <v>18</v>
      </c>
      <c r="E218" s="18" t="s">
        <v>243</v>
      </c>
      <c r="F218" s="23"/>
      <c r="G218" s="23"/>
      <c r="H218" s="26"/>
      <c r="I218" s="144"/>
      <c r="J218" s="139"/>
    </row>
    <row r="219" spans="2:10" x14ac:dyDescent="0.35">
      <c r="B219" s="44"/>
      <c r="C219" s="12"/>
      <c r="D219" s="27"/>
      <c r="E219" s="17"/>
      <c r="F219" s="23"/>
      <c r="G219" s="23"/>
      <c r="H219" s="26"/>
      <c r="I219" s="144"/>
      <c r="J219" s="139"/>
    </row>
    <row r="220" spans="2:10" x14ac:dyDescent="0.35">
      <c r="B220" s="44">
        <v>14</v>
      </c>
      <c r="C220" s="12" t="s">
        <v>108</v>
      </c>
      <c r="D220" s="28"/>
      <c r="E220" s="17"/>
      <c r="F220" s="22">
        <v>1</v>
      </c>
      <c r="G220" s="22" t="s">
        <v>30</v>
      </c>
      <c r="H220" s="23"/>
      <c r="I220" s="142"/>
      <c r="J220" s="139"/>
    </row>
    <row r="221" spans="2:10" x14ac:dyDescent="0.35">
      <c r="B221" s="44"/>
      <c r="C221" s="12"/>
      <c r="D221" s="28"/>
      <c r="E221" s="20" t="s">
        <v>40</v>
      </c>
      <c r="F221" s="22"/>
      <c r="G221" s="22"/>
      <c r="H221" s="23"/>
      <c r="I221" s="142"/>
      <c r="J221" s="139"/>
    </row>
    <row r="222" spans="2:10" x14ac:dyDescent="0.35">
      <c r="B222" s="44"/>
      <c r="C222" s="12"/>
      <c r="D222" s="28"/>
      <c r="E222" s="20" t="s">
        <v>39</v>
      </c>
      <c r="F222" s="22"/>
      <c r="G222" s="22"/>
      <c r="H222" s="23"/>
      <c r="I222" s="142"/>
      <c r="J222" s="139"/>
    </row>
    <row r="223" spans="2:10" x14ac:dyDescent="0.35">
      <c r="B223" s="44"/>
      <c r="C223" s="12"/>
      <c r="D223" s="28"/>
      <c r="E223" s="20" t="s">
        <v>130</v>
      </c>
      <c r="F223" s="22"/>
      <c r="G223" s="22"/>
      <c r="H223" s="23"/>
      <c r="I223" s="142"/>
      <c r="J223" s="139"/>
    </row>
    <row r="224" spans="2:10" ht="15" thickBot="1" x14ac:dyDescent="0.4">
      <c r="B224" s="44"/>
      <c r="C224" s="12"/>
      <c r="D224" s="28"/>
      <c r="E224" s="20" t="s">
        <v>131</v>
      </c>
      <c r="F224" s="22"/>
      <c r="G224" s="22"/>
      <c r="H224" s="23"/>
      <c r="I224" s="142"/>
      <c r="J224" s="139"/>
    </row>
    <row r="225" spans="2:10" ht="15" hidden="1" thickBot="1" x14ac:dyDescent="0.4">
      <c r="B225" s="44"/>
      <c r="C225" s="12"/>
      <c r="D225" s="28"/>
      <c r="E225" s="20"/>
      <c r="F225" s="22"/>
      <c r="G225" s="22"/>
      <c r="H225" s="23"/>
      <c r="I225" s="142"/>
      <c r="J225" s="139"/>
    </row>
    <row r="226" spans="2:10" ht="15" hidden="1" customHeight="1" x14ac:dyDescent="0.35">
      <c r="B226" s="58"/>
      <c r="C226" s="59"/>
      <c r="D226" s="60"/>
      <c r="E226" s="61"/>
      <c r="F226" s="62"/>
      <c r="G226" s="62"/>
      <c r="H226" s="62"/>
      <c r="I226" s="145"/>
      <c r="J226" s="146"/>
    </row>
    <row r="227" spans="2:10" ht="15.5" thickTop="1" thickBot="1" x14ac:dyDescent="0.4">
      <c r="B227" s="68"/>
      <c r="C227" s="69" t="s">
        <v>139</v>
      </c>
      <c r="D227" s="70"/>
      <c r="E227" s="71"/>
      <c r="F227" s="72"/>
      <c r="G227" s="72"/>
      <c r="H227" s="72"/>
      <c r="I227" s="147"/>
      <c r="J227" s="148"/>
    </row>
    <row r="228" spans="2:10" ht="15" thickTop="1" x14ac:dyDescent="0.35">
      <c r="B228" s="45"/>
      <c r="C228" s="5" t="s">
        <v>9</v>
      </c>
      <c r="D228" s="27"/>
      <c r="E228" s="15"/>
      <c r="F228" s="22"/>
      <c r="G228" s="22"/>
      <c r="H228" s="22"/>
      <c r="I228" s="138"/>
      <c r="J228" s="139"/>
    </row>
    <row r="229" spans="2:10" x14ac:dyDescent="0.35">
      <c r="B229" s="44">
        <v>1</v>
      </c>
      <c r="C229" s="12" t="s">
        <v>129</v>
      </c>
      <c r="D229" s="29"/>
      <c r="E229" s="13"/>
      <c r="F229" s="22"/>
      <c r="G229" s="22"/>
      <c r="H229" s="22"/>
      <c r="I229" s="138"/>
      <c r="J229" s="139"/>
    </row>
    <row r="230" spans="2:10" x14ac:dyDescent="0.35">
      <c r="B230" s="45"/>
      <c r="C230" s="14"/>
      <c r="D230" s="30" t="s">
        <v>18</v>
      </c>
      <c r="E230" s="15" t="s">
        <v>126</v>
      </c>
      <c r="F230" s="22">
        <v>1</v>
      </c>
      <c r="G230" s="22" t="s">
        <v>31</v>
      </c>
      <c r="H230" s="22"/>
      <c r="I230" s="138"/>
      <c r="J230" s="139"/>
    </row>
    <row r="231" spans="2:10" x14ac:dyDescent="0.35">
      <c r="B231" s="45"/>
      <c r="C231" s="14"/>
      <c r="D231" s="30" t="s">
        <v>18</v>
      </c>
      <c r="E231" s="8" t="s">
        <v>85</v>
      </c>
      <c r="F231" s="22">
        <v>2</v>
      </c>
      <c r="G231" s="22" t="s">
        <v>31</v>
      </c>
      <c r="H231" s="22"/>
      <c r="I231" s="138"/>
      <c r="J231" s="139"/>
    </row>
    <row r="232" spans="2:10" x14ac:dyDescent="0.35">
      <c r="B232" s="45"/>
      <c r="C232" s="14"/>
      <c r="D232" s="30" t="s">
        <v>18</v>
      </c>
      <c r="E232" s="15" t="s">
        <v>41</v>
      </c>
      <c r="F232" s="22">
        <v>1</v>
      </c>
      <c r="G232" s="22" t="s">
        <v>31</v>
      </c>
      <c r="H232" s="22"/>
      <c r="I232" s="138"/>
      <c r="J232" s="139"/>
    </row>
    <row r="233" spans="2:10" x14ac:dyDescent="0.35">
      <c r="B233" s="45"/>
      <c r="C233" s="14"/>
      <c r="D233" s="30" t="s">
        <v>18</v>
      </c>
      <c r="E233" s="15" t="s">
        <v>19</v>
      </c>
      <c r="F233" s="22">
        <v>1</v>
      </c>
      <c r="G233" s="22" t="s">
        <v>31</v>
      </c>
      <c r="H233" s="22"/>
      <c r="I233" s="138"/>
      <c r="J233" s="139"/>
    </row>
    <row r="234" spans="2:10" x14ac:dyDescent="0.35">
      <c r="B234" s="45"/>
      <c r="C234" s="14"/>
      <c r="D234" s="27"/>
      <c r="E234" s="15"/>
      <c r="F234" s="22"/>
      <c r="G234" s="22"/>
      <c r="H234" s="22"/>
      <c r="I234" s="138"/>
      <c r="J234" s="139"/>
    </row>
    <row r="235" spans="2:10" x14ac:dyDescent="0.35">
      <c r="B235" s="44">
        <v>2</v>
      </c>
      <c r="C235" s="12" t="s">
        <v>37</v>
      </c>
      <c r="D235" s="27"/>
      <c r="E235" s="15"/>
      <c r="F235" s="22"/>
      <c r="G235" s="22"/>
      <c r="H235" s="22"/>
      <c r="I235" s="138"/>
      <c r="J235" s="139"/>
    </row>
    <row r="236" spans="2:10" x14ac:dyDescent="0.35">
      <c r="B236" s="45"/>
      <c r="C236" s="14"/>
      <c r="D236" s="30" t="s">
        <v>18</v>
      </c>
      <c r="E236" s="15" t="s">
        <v>96</v>
      </c>
      <c r="F236" s="22">
        <v>1</v>
      </c>
      <c r="G236" s="22" t="s">
        <v>31</v>
      </c>
      <c r="H236" s="22"/>
      <c r="I236" s="138"/>
      <c r="J236" s="139"/>
    </row>
    <row r="237" spans="2:10" x14ac:dyDescent="0.35">
      <c r="B237" s="45"/>
      <c r="C237" s="14"/>
      <c r="D237" s="30" t="s">
        <v>18</v>
      </c>
      <c r="E237" s="8" t="s">
        <v>85</v>
      </c>
      <c r="F237" s="22">
        <v>1</v>
      </c>
      <c r="G237" s="22" t="s">
        <v>31</v>
      </c>
      <c r="H237" s="22"/>
      <c r="I237" s="138"/>
      <c r="J237" s="139"/>
    </row>
    <row r="238" spans="2:10" x14ac:dyDescent="0.35">
      <c r="B238" s="45"/>
      <c r="C238" s="14"/>
      <c r="D238" s="30" t="s">
        <v>18</v>
      </c>
      <c r="E238" s="15" t="s">
        <v>19</v>
      </c>
      <c r="F238" s="22">
        <v>1</v>
      </c>
      <c r="G238" s="22" t="s">
        <v>31</v>
      </c>
      <c r="H238" s="22"/>
      <c r="I238" s="138"/>
      <c r="J238" s="139"/>
    </row>
    <row r="239" spans="2:10" x14ac:dyDescent="0.35">
      <c r="B239" s="45"/>
      <c r="C239" s="14"/>
      <c r="D239" s="30" t="s">
        <v>18</v>
      </c>
      <c r="E239" s="15" t="s">
        <v>34</v>
      </c>
      <c r="F239" s="22">
        <v>1</v>
      </c>
      <c r="G239" s="22" t="s">
        <v>31</v>
      </c>
      <c r="H239" s="22"/>
      <c r="I239" s="138"/>
      <c r="J239" s="139"/>
    </row>
    <row r="240" spans="2:10" x14ac:dyDescent="0.35">
      <c r="B240" s="45"/>
      <c r="C240" s="14"/>
      <c r="D240" s="30" t="s">
        <v>18</v>
      </c>
      <c r="E240" s="15" t="s">
        <v>55</v>
      </c>
      <c r="F240" s="22">
        <v>1</v>
      </c>
      <c r="G240" s="22" t="s">
        <v>31</v>
      </c>
      <c r="H240" s="22"/>
      <c r="I240" s="138"/>
      <c r="J240" s="139"/>
    </row>
    <row r="241" spans="2:10" x14ac:dyDescent="0.35">
      <c r="B241" s="45"/>
      <c r="C241" s="14"/>
      <c r="D241" s="30"/>
      <c r="E241" s="15"/>
      <c r="F241" s="22"/>
      <c r="G241" s="22"/>
      <c r="H241" s="22"/>
      <c r="I241" s="138"/>
      <c r="J241" s="139"/>
    </row>
    <row r="242" spans="2:10" x14ac:dyDescent="0.35">
      <c r="B242" s="44">
        <v>3</v>
      </c>
      <c r="C242" s="12" t="s">
        <v>97</v>
      </c>
      <c r="D242" s="29"/>
      <c r="E242" s="13"/>
      <c r="F242" s="22"/>
      <c r="G242" s="22"/>
      <c r="H242" s="22"/>
      <c r="I242" s="138"/>
      <c r="J242" s="139"/>
    </row>
    <row r="243" spans="2:10" x14ac:dyDescent="0.35">
      <c r="B243" s="45"/>
      <c r="C243" s="14"/>
      <c r="D243" s="30" t="s">
        <v>18</v>
      </c>
      <c r="E243" s="15" t="s">
        <v>126</v>
      </c>
      <c r="F243" s="22">
        <v>1</v>
      </c>
      <c r="G243" s="22" t="s">
        <v>31</v>
      </c>
      <c r="H243" s="22"/>
      <c r="I243" s="138"/>
      <c r="J243" s="139"/>
    </row>
    <row r="244" spans="2:10" x14ac:dyDescent="0.35">
      <c r="B244" s="45"/>
      <c r="C244" s="14"/>
      <c r="D244" s="30" t="s">
        <v>18</v>
      </c>
      <c r="E244" s="8" t="s">
        <v>85</v>
      </c>
      <c r="F244" s="22">
        <v>2</v>
      </c>
      <c r="G244" s="22" t="s">
        <v>31</v>
      </c>
      <c r="H244" s="22"/>
      <c r="I244" s="138"/>
      <c r="J244" s="139"/>
    </row>
    <row r="245" spans="2:10" x14ac:dyDescent="0.35">
      <c r="B245" s="45"/>
      <c r="C245" s="14"/>
      <c r="D245" s="30" t="s">
        <v>18</v>
      </c>
      <c r="E245" s="15" t="s">
        <v>19</v>
      </c>
      <c r="F245" s="22">
        <v>1</v>
      </c>
      <c r="G245" s="22" t="s">
        <v>31</v>
      </c>
      <c r="H245" s="22"/>
      <c r="I245" s="138"/>
      <c r="J245" s="139"/>
    </row>
    <row r="246" spans="2:10" x14ac:dyDescent="0.35">
      <c r="B246" s="45"/>
      <c r="C246" s="14"/>
      <c r="D246" s="27"/>
      <c r="E246" s="15"/>
      <c r="F246" s="22"/>
      <c r="G246" s="22"/>
      <c r="H246" s="22"/>
      <c r="I246" s="138"/>
      <c r="J246" s="139"/>
    </row>
    <row r="247" spans="2:10" x14ac:dyDescent="0.35">
      <c r="B247" s="48">
        <v>4</v>
      </c>
      <c r="C247" s="40" t="s">
        <v>63</v>
      </c>
      <c r="D247" s="49"/>
      <c r="E247" s="8"/>
      <c r="F247" s="37"/>
      <c r="G247" s="37"/>
      <c r="H247" s="37"/>
      <c r="I247" s="149"/>
      <c r="J247" s="139"/>
    </row>
    <row r="248" spans="2:10" x14ac:dyDescent="0.35">
      <c r="B248" s="48"/>
      <c r="C248" s="35" t="s">
        <v>98</v>
      </c>
      <c r="D248" s="49"/>
      <c r="E248" s="8"/>
      <c r="F248" s="37"/>
      <c r="G248" s="37"/>
      <c r="H248" s="37"/>
      <c r="I248" s="149"/>
      <c r="J248" s="139"/>
    </row>
    <row r="249" spans="2:10" x14ac:dyDescent="0.35">
      <c r="B249" s="50"/>
      <c r="C249" s="38"/>
      <c r="D249" s="51" t="s">
        <v>18</v>
      </c>
      <c r="E249" s="8" t="s">
        <v>126</v>
      </c>
      <c r="F249" s="37">
        <v>1</v>
      </c>
      <c r="G249" s="37" t="s">
        <v>31</v>
      </c>
      <c r="H249" s="22"/>
      <c r="I249" s="138"/>
      <c r="J249" s="139"/>
    </row>
    <row r="250" spans="2:10" x14ac:dyDescent="0.35">
      <c r="B250" s="50"/>
      <c r="C250" s="38"/>
      <c r="D250" s="51" t="s">
        <v>18</v>
      </c>
      <c r="E250" s="8" t="s">
        <v>85</v>
      </c>
      <c r="F250" s="37">
        <v>3</v>
      </c>
      <c r="G250" s="37" t="s">
        <v>31</v>
      </c>
      <c r="H250" s="22"/>
      <c r="I250" s="138"/>
      <c r="J250" s="139"/>
    </row>
    <row r="251" spans="2:10" x14ac:dyDescent="0.35">
      <c r="B251" s="50"/>
      <c r="C251" s="35" t="s">
        <v>99</v>
      </c>
      <c r="D251" s="51"/>
      <c r="E251" s="8"/>
      <c r="F251" s="37"/>
      <c r="G251" s="37"/>
      <c r="H251" s="37"/>
      <c r="I251" s="149"/>
      <c r="J251" s="139"/>
    </row>
    <row r="252" spans="2:10" x14ac:dyDescent="0.35">
      <c r="B252" s="50"/>
      <c r="C252" s="38"/>
      <c r="D252" s="51" t="s">
        <v>18</v>
      </c>
      <c r="E252" s="8" t="s">
        <v>126</v>
      </c>
      <c r="F252" s="37">
        <v>1</v>
      </c>
      <c r="G252" s="37" t="s">
        <v>31</v>
      </c>
      <c r="H252" s="22"/>
      <c r="I252" s="138"/>
      <c r="J252" s="139"/>
    </row>
    <row r="253" spans="2:10" x14ac:dyDescent="0.35">
      <c r="B253" s="50"/>
      <c r="C253" s="38"/>
      <c r="D253" s="51" t="s">
        <v>18</v>
      </c>
      <c r="E253" s="8" t="s">
        <v>85</v>
      </c>
      <c r="F253" s="37">
        <v>3</v>
      </c>
      <c r="G253" s="37" t="s">
        <v>31</v>
      </c>
      <c r="H253" s="22"/>
      <c r="I253" s="138"/>
      <c r="J253" s="139"/>
    </row>
    <row r="254" spans="2:10" x14ac:dyDescent="0.35">
      <c r="B254" s="45"/>
      <c r="C254" s="14"/>
      <c r="D254" s="27"/>
      <c r="E254" s="15"/>
      <c r="F254" s="22"/>
      <c r="G254" s="22"/>
      <c r="H254" s="22"/>
      <c r="I254" s="138"/>
      <c r="J254" s="139"/>
    </row>
    <row r="255" spans="2:10" x14ac:dyDescent="0.35">
      <c r="B255" s="48">
        <v>5</v>
      </c>
      <c r="C255" s="12" t="s">
        <v>14</v>
      </c>
      <c r="D255" s="29"/>
      <c r="E255" s="13"/>
      <c r="F255" s="22"/>
      <c r="G255" s="22"/>
      <c r="H255" s="22"/>
      <c r="I255" s="138"/>
      <c r="J255" s="139"/>
    </row>
    <row r="256" spans="2:10" x14ac:dyDescent="0.35">
      <c r="B256" s="45"/>
      <c r="C256" s="14"/>
      <c r="D256" s="30" t="s">
        <v>18</v>
      </c>
      <c r="E256" s="8" t="s">
        <v>85</v>
      </c>
      <c r="F256" s="22">
        <v>1</v>
      </c>
      <c r="G256" s="22" t="s">
        <v>31</v>
      </c>
      <c r="H256" s="22"/>
      <c r="I256" s="138"/>
      <c r="J256" s="139"/>
    </row>
    <row r="257" spans="2:10" x14ac:dyDescent="0.35">
      <c r="B257" s="45"/>
      <c r="C257" s="14"/>
      <c r="D257" s="27"/>
      <c r="E257" s="15"/>
      <c r="F257" s="22"/>
      <c r="G257" s="22"/>
      <c r="H257" s="22"/>
      <c r="I257" s="138"/>
      <c r="J257" s="139"/>
    </row>
    <row r="258" spans="2:10" x14ac:dyDescent="0.35">
      <c r="B258" s="45"/>
      <c r="C258" s="5" t="s">
        <v>10</v>
      </c>
      <c r="D258" s="27"/>
      <c r="E258" s="15"/>
      <c r="F258" s="22"/>
      <c r="G258" s="22"/>
      <c r="H258" s="22"/>
      <c r="I258" s="138"/>
      <c r="J258" s="139"/>
    </row>
    <row r="259" spans="2:10" x14ac:dyDescent="0.35">
      <c r="B259" s="44">
        <v>6</v>
      </c>
      <c r="C259" s="12" t="s">
        <v>8</v>
      </c>
      <c r="D259" s="29"/>
      <c r="E259" s="15"/>
      <c r="F259" s="22"/>
      <c r="G259" s="22"/>
      <c r="H259" s="22"/>
      <c r="I259" s="138"/>
      <c r="J259" s="139"/>
    </row>
    <row r="260" spans="2:10" x14ac:dyDescent="0.35">
      <c r="B260" s="45"/>
      <c r="C260" s="14"/>
      <c r="D260" s="30" t="s">
        <v>18</v>
      </c>
      <c r="E260" s="15" t="s">
        <v>96</v>
      </c>
      <c r="F260" s="22">
        <v>1</v>
      </c>
      <c r="G260" s="22" t="s">
        <v>31</v>
      </c>
      <c r="H260" s="22"/>
      <c r="I260" s="138"/>
      <c r="J260" s="139"/>
    </row>
    <row r="261" spans="2:10" x14ac:dyDescent="0.35">
      <c r="B261" s="45"/>
      <c r="C261" s="14"/>
      <c r="D261" s="30" t="s">
        <v>18</v>
      </c>
      <c r="E261" s="8" t="s">
        <v>85</v>
      </c>
      <c r="F261" s="22">
        <v>1</v>
      </c>
      <c r="G261" s="22" t="s">
        <v>31</v>
      </c>
      <c r="H261" s="22"/>
      <c r="I261" s="138"/>
      <c r="J261" s="139"/>
    </row>
    <row r="262" spans="2:10" x14ac:dyDescent="0.35">
      <c r="B262" s="45"/>
      <c r="C262" s="14"/>
      <c r="D262" s="30" t="s">
        <v>18</v>
      </c>
      <c r="E262" s="15" t="s">
        <v>381</v>
      </c>
      <c r="F262" s="22">
        <v>1</v>
      </c>
      <c r="G262" s="22" t="s">
        <v>31</v>
      </c>
      <c r="H262" s="22"/>
      <c r="I262" s="138"/>
      <c r="J262" s="139"/>
    </row>
    <row r="263" spans="2:10" x14ac:dyDescent="0.35">
      <c r="B263" s="45"/>
      <c r="C263" s="14"/>
      <c r="D263" s="27"/>
      <c r="E263" s="15"/>
      <c r="F263" s="22"/>
      <c r="G263" s="22"/>
      <c r="H263" s="22"/>
      <c r="I263" s="138"/>
      <c r="J263" s="139"/>
    </row>
    <row r="264" spans="2:10" x14ac:dyDescent="0.35">
      <c r="B264" s="44">
        <v>6</v>
      </c>
      <c r="C264" s="12" t="s">
        <v>15</v>
      </c>
      <c r="D264" s="29"/>
      <c r="E264" s="13"/>
      <c r="F264" s="22"/>
      <c r="G264" s="22"/>
      <c r="H264" s="22"/>
      <c r="I264" s="138"/>
      <c r="J264" s="139"/>
    </row>
    <row r="265" spans="2:10" x14ac:dyDescent="0.35">
      <c r="B265" s="45"/>
      <c r="C265" s="14"/>
      <c r="D265" s="30" t="s">
        <v>18</v>
      </c>
      <c r="E265" s="15" t="s">
        <v>96</v>
      </c>
      <c r="F265" s="22">
        <v>1</v>
      </c>
      <c r="G265" s="22" t="s">
        <v>31</v>
      </c>
      <c r="H265" s="22"/>
      <c r="I265" s="138"/>
      <c r="J265" s="139"/>
    </row>
    <row r="266" spans="2:10" x14ac:dyDescent="0.35">
      <c r="B266" s="45"/>
      <c r="C266" s="14"/>
      <c r="D266" s="30" t="s">
        <v>18</v>
      </c>
      <c r="E266" s="8" t="s">
        <v>85</v>
      </c>
      <c r="F266" s="22">
        <v>1</v>
      </c>
      <c r="G266" s="22" t="s">
        <v>31</v>
      </c>
      <c r="H266" s="22"/>
      <c r="I266" s="138"/>
      <c r="J266" s="139"/>
    </row>
    <row r="267" spans="2:10" x14ac:dyDescent="0.35">
      <c r="B267" s="45"/>
      <c r="C267" s="14"/>
      <c r="D267" s="30" t="s">
        <v>18</v>
      </c>
      <c r="E267" s="15" t="s">
        <v>36</v>
      </c>
      <c r="F267" s="22">
        <v>1</v>
      </c>
      <c r="G267" s="22" t="s">
        <v>31</v>
      </c>
      <c r="H267" s="22"/>
      <c r="I267" s="138"/>
      <c r="J267" s="139"/>
    </row>
    <row r="268" spans="2:10" x14ac:dyDescent="0.35">
      <c r="B268" s="45"/>
      <c r="C268" s="14"/>
      <c r="D268" s="30" t="s">
        <v>18</v>
      </c>
      <c r="E268" s="15" t="s">
        <v>55</v>
      </c>
      <c r="F268" s="22">
        <v>1</v>
      </c>
      <c r="G268" s="22" t="s">
        <v>31</v>
      </c>
      <c r="H268" s="26"/>
      <c r="I268" s="144"/>
      <c r="J268" s="139"/>
    </row>
    <row r="269" spans="2:10" x14ac:dyDescent="0.35">
      <c r="B269" s="45"/>
      <c r="C269" s="14"/>
      <c r="D269" s="27"/>
      <c r="E269" s="6"/>
      <c r="F269" s="22"/>
      <c r="G269" s="22"/>
      <c r="H269" s="22"/>
      <c r="I269" s="138"/>
      <c r="J269" s="139"/>
    </row>
    <row r="270" spans="2:10" x14ac:dyDescent="0.35">
      <c r="B270" s="44">
        <v>7</v>
      </c>
      <c r="C270" s="12" t="s">
        <v>128</v>
      </c>
      <c r="D270" s="29"/>
      <c r="E270" s="13"/>
      <c r="F270" s="22"/>
      <c r="G270" s="22"/>
      <c r="H270" s="22"/>
      <c r="I270" s="138"/>
      <c r="J270" s="139"/>
    </row>
    <row r="271" spans="2:10" x14ac:dyDescent="0.35">
      <c r="B271" s="45"/>
      <c r="C271" s="14"/>
      <c r="D271" s="30" t="s">
        <v>18</v>
      </c>
      <c r="E271" s="15" t="s">
        <v>126</v>
      </c>
      <c r="F271" s="22">
        <v>4</v>
      </c>
      <c r="G271" s="22" t="s">
        <v>31</v>
      </c>
      <c r="H271" s="22"/>
      <c r="I271" s="138"/>
      <c r="J271" s="139"/>
    </row>
    <row r="272" spans="2:10" x14ac:dyDescent="0.35">
      <c r="B272" s="45"/>
      <c r="C272" s="14"/>
      <c r="D272" s="30" t="s">
        <v>18</v>
      </c>
      <c r="E272" s="15" t="s">
        <v>127</v>
      </c>
      <c r="F272" s="22">
        <v>7</v>
      </c>
      <c r="G272" s="22" t="s">
        <v>31</v>
      </c>
      <c r="H272" s="22"/>
      <c r="I272" s="138"/>
      <c r="J272" s="139"/>
    </row>
    <row r="273" spans="2:10" x14ac:dyDescent="0.35">
      <c r="B273" s="45"/>
      <c r="C273" s="14"/>
      <c r="D273" s="27"/>
      <c r="E273" s="15"/>
      <c r="F273" s="22"/>
      <c r="G273" s="22"/>
      <c r="H273" s="22"/>
      <c r="I273" s="138"/>
      <c r="J273" s="139"/>
    </row>
    <row r="274" spans="2:10" x14ac:dyDescent="0.35">
      <c r="B274" s="44">
        <v>8</v>
      </c>
      <c r="C274" s="12" t="s">
        <v>16</v>
      </c>
      <c r="D274" s="29"/>
      <c r="E274" s="13"/>
      <c r="F274" s="22"/>
      <c r="G274" s="22"/>
      <c r="H274" s="22"/>
      <c r="I274" s="138"/>
      <c r="J274" s="139"/>
    </row>
    <row r="275" spans="2:10" x14ac:dyDescent="0.35">
      <c r="B275" s="45"/>
      <c r="C275" s="14"/>
      <c r="D275" s="30" t="s">
        <v>18</v>
      </c>
      <c r="E275" s="15" t="s">
        <v>96</v>
      </c>
      <c r="F275" s="22">
        <v>1</v>
      </c>
      <c r="G275" s="22" t="s">
        <v>31</v>
      </c>
      <c r="H275" s="22"/>
      <c r="I275" s="138"/>
      <c r="J275" s="139"/>
    </row>
    <row r="276" spans="2:10" x14ac:dyDescent="0.35">
      <c r="B276" s="45"/>
      <c r="C276" s="14"/>
      <c r="D276" s="30" t="s">
        <v>18</v>
      </c>
      <c r="E276" s="8" t="s">
        <v>85</v>
      </c>
      <c r="F276" s="22">
        <v>1</v>
      </c>
      <c r="G276" s="22" t="s">
        <v>31</v>
      </c>
      <c r="H276" s="22"/>
      <c r="I276" s="138"/>
      <c r="J276" s="139"/>
    </row>
    <row r="277" spans="2:10" x14ac:dyDescent="0.35">
      <c r="B277" s="45"/>
      <c r="C277" s="14"/>
      <c r="D277" s="30" t="s">
        <v>18</v>
      </c>
      <c r="E277" s="33" t="s">
        <v>102</v>
      </c>
      <c r="F277" s="22">
        <v>1</v>
      </c>
      <c r="G277" s="22" t="s">
        <v>31</v>
      </c>
      <c r="H277" s="22"/>
      <c r="I277" s="138"/>
      <c r="J277" s="139"/>
    </row>
    <row r="278" spans="2:10" x14ac:dyDescent="0.35">
      <c r="B278" s="45"/>
      <c r="C278" s="14"/>
      <c r="D278" s="30"/>
      <c r="E278" s="33"/>
      <c r="F278" s="22"/>
      <c r="G278" s="22"/>
      <c r="H278" s="22"/>
      <c r="I278" s="138"/>
      <c r="J278" s="139"/>
    </row>
    <row r="279" spans="2:10" x14ac:dyDescent="0.35">
      <c r="B279" s="44">
        <v>9</v>
      </c>
      <c r="C279" s="12" t="s">
        <v>103</v>
      </c>
      <c r="D279" s="30"/>
      <c r="E279" s="33"/>
      <c r="F279" s="22"/>
      <c r="G279" s="22"/>
      <c r="H279" s="22"/>
      <c r="I279" s="138"/>
      <c r="J279" s="139"/>
    </row>
    <row r="280" spans="2:10" x14ac:dyDescent="0.35">
      <c r="B280" s="45"/>
      <c r="C280" s="14"/>
      <c r="D280" s="30" t="s">
        <v>18</v>
      </c>
      <c r="E280" s="15" t="s">
        <v>132</v>
      </c>
      <c r="F280" s="22">
        <v>1</v>
      </c>
      <c r="G280" s="22" t="s">
        <v>31</v>
      </c>
      <c r="H280" s="22"/>
      <c r="I280" s="138"/>
      <c r="J280" s="139"/>
    </row>
    <row r="281" spans="2:10" x14ac:dyDescent="0.35">
      <c r="B281" s="45"/>
      <c r="C281" s="14"/>
      <c r="D281" s="30" t="s">
        <v>18</v>
      </c>
      <c r="E281" s="8" t="s">
        <v>85</v>
      </c>
      <c r="F281" s="22">
        <v>1</v>
      </c>
      <c r="G281" s="22" t="s">
        <v>31</v>
      </c>
      <c r="H281" s="22"/>
      <c r="I281" s="138"/>
      <c r="J281" s="139"/>
    </row>
    <row r="282" spans="2:10" x14ac:dyDescent="0.35">
      <c r="B282" s="45"/>
      <c r="C282" s="14"/>
      <c r="D282" s="30" t="s">
        <v>18</v>
      </c>
      <c r="E282" s="33" t="s">
        <v>60</v>
      </c>
      <c r="F282" s="22">
        <v>1</v>
      </c>
      <c r="G282" s="22" t="s">
        <v>31</v>
      </c>
      <c r="H282" s="22"/>
      <c r="I282" s="138"/>
      <c r="J282" s="139"/>
    </row>
    <row r="283" spans="2:10" x14ac:dyDescent="0.35">
      <c r="B283" s="45"/>
      <c r="C283" s="14"/>
      <c r="D283" s="27"/>
      <c r="E283" s="15"/>
      <c r="F283" s="22"/>
      <c r="G283" s="22"/>
      <c r="H283" s="22"/>
      <c r="I283" s="138"/>
      <c r="J283" s="139"/>
    </row>
    <row r="284" spans="2:10" x14ac:dyDescent="0.35">
      <c r="B284" s="44">
        <v>10</v>
      </c>
      <c r="C284" s="12" t="s">
        <v>17</v>
      </c>
      <c r="D284" s="29"/>
      <c r="E284" s="13"/>
      <c r="F284" s="22"/>
      <c r="G284" s="22"/>
      <c r="H284" s="22"/>
      <c r="I284" s="138"/>
      <c r="J284" s="139"/>
    </row>
    <row r="285" spans="2:10" x14ac:dyDescent="0.35">
      <c r="B285" s="45"/>
      <c r="C285" s="14"/>
      <c r="D285" s="30" t="s">
        <v>18</v>
      </c>
      <c r="E285" s="15" t="s">
        <v>96</v>
      </c>
      <c r="F285" s="22">
        <v>1</v>
      </c>
      <c r="G285" s="22" t="s">
        <v>31</v>
      </c>
      <c r="H285" s="22"/>
      <c r="I285" s="138"/>
      <c r="J285" s="139"/>
    </row>
    <row r="286" spans="2:10" x14ac:dyDescent="0.35">
      <c r="B286" s="45"/>
      <c r="C286" s="14"/>
      <c r="D286" s="30" t="s">
        <v>18</v>
      </c>
      <c r="E286" s="8" t="s">
        <v>85</v>
      </c>
      <c r="F286" s="22">
        <v>1</v>
      </c>
      <c r="G286" s="22" t="s">
        <v>31</v>
      </c>
      <c r="H286" s="22"/>
      <c r="I286" s="138"/>
      <c r="J286" s="139"/>
    </row>
    <row r="287" spans="2:10" x14ac:dyDescent="0.35">
      <c r="B287" s="45"/>
      <c r="C287" s="14"/>
      <c r="D287" s="30" t="s">
        <v>18</v>
      </c>
      <c r="E287" s="33" t="s">
        <v>60</v>
      </c>
      <c r="F287" s="22">
        <v>1</v>
      </c>
      <c r="G287" s="22" t="s">
        <v>31</v>
      </c>
      <c r="H287" s="22"/>
      <c r="I287" s="138"/>
      <c r="J287" s="139"/>
    </row>
    <row r="288" spans="2:10" x14ac:dyDescent="0.35">
      <c r="B288" s="45"/>
      <c r="C288" s="14"/>
      <c r="D288" s="30" t="s">
        <v>18</v>
      </c>
      <c r="E288" s="15" t="s">
        <v>55</v>
      </c>
      <c r="F288" s="22">
        <v>1</v>
      </c>
      <c r="G288" s="22" t="s">
        <v>31</v>
      </c>
      <c r="H288" s="26"/>
      <c r="I288" s="144"/>
      <c r="J288" s="139"/>
    </row>
    <row r="289" spans="2:10" x14ac:dyDescent="0.35">
      <c r="B289" s="45"/>
      <c r="C289" s="14"/>
      <c r="D289" s="30"/>
      <c r="E289" s="15"/>
      <c r="F289" s="22"/>
      <c r="G289" s="22"/>
      <c r="H289" s="25"/>
      <c r="I289" s="143"/>
      <c r="J289" s="139"/>
    </row>
    <row r="290" spans="2:10" x14ac:dyDescent="0.35">
      <c r="B290" s="44">
        <v>11</v>
      </c>
      <c r="C290" s="12" t="s">
        <v>56</v>
      </c>
      <c r="D290" s="52"/>
      <c r="E290" s="13"/>
      <c r="F290" s="22"/>
      <c r="G290" s="22"/>
      <c r="H290" s="25"/>
      <c r="I290" s="143"/>
      <c r="J290" s="139"/>
    </row>
    <row r="291" spans="2:10" x14ac:dyDescent="0.35">
      <c r="B291" s="45"/>
      <c r="C291" s="12"/>
      <c r="D291" s="30" t="s">
        <v>18</v>
      </c>
      <c r="E291" s="15" t="s">
        <v>133</v>
      </c>
      <c r="F291" s="22">
        <v>1</v>
      </c>
      <c r="G291" s="22" t="s">
        <v>31</v>
      </c>
      <c r="H291" s="26"/>
      <c r="I291" s="144"/>
      <c r="J291" s="139"/>
    </row>
    <row r="292" spans="2:10" x14ac:dyDescent="0.35">
      <c r="B292" s="45"/>
      <c r="C292" s="12"/>
      <c r="D292" s="30" t="s">
        <v>18</v>
      </c>
      <c r="E292" s="8" t="s">
        <v>84</v>
      </c>
      <c r="F292" s="22">
        <v>3</v>
      </c>
      <c r="G292" s="22" t="s">
        <v>31</v>
      </c>
      <c r="H292" s="26"/>
      <c r="I292" s="144"/>
      <c r="J292" s="139"/>
    </row>
    <row r="293" spans="2:10" x14ac:dyDescent="0.35">
      <c r="B293" s="45"/>
      <c r="C293" s="14"/>
      <c r="D293" s="30"/>
      <c r="E293" s="15"/>
      <c r="F293" s="22"/>
      <c r="G293" s="22"/>
      <c r="H293" s="25"/>
      <c r="I293" s="143"/>
      <c r="J293" s="139"/>
    </row>
    <row r="294" spans="2:10" x14ac:dyDescent="0.35">
      <c r="B294" s="44">
        <v>12</v>
      </c>
      <c r="C294" s="12" t="s">
        <v>38</v>
      </c>
      <c r="D294" s="52"/>
      <c r="E294" s="13"/>
      <c r="F294" s="22"/>
      <c r="G294" s="22"/>
      <c r="H294" s="22"/>
      <c r="I294" s="138"/>
      <c r="J294" s="139"/>
    </row>
    <row r="295" spans="2:10" x14ac:dyDescent="0.35">
      <c r="B295" s="44"/>
      <c r="C295" s="12"/>
      <c r="D295" s="30" t="s">
        <v>18</v>
      </c>
      <c r="E295" s="15" t="s">
        <v>96</v>
      </c>
      <c r="F295" s="22">
        <v>1</v>
      </c>
      <c r="G295" s="22" t="s">
        <v>31</v>
      </c>
      <c r="H295" s="22"/>
      <c r="I295" s="138"/>
      <c r="J295" s="139"/>
    </row>
    <row r="296" spans="2:10" x14ac:dyDescent="0.35">
      <c r="B296" s="44"/>
      <c r="C296" s="12"/>
      <c r="D296" s="30" t="s">
        <v>18</v>
      </c>
      <c r="E296" s="8" t="s">
        <v>85</v>
      </c>
      <c r="F296" s="22">
        <v>1</v>
      </c>
      <c r="G296" s="22" t="s">
        <v>31</v>
      </c>
      <c r="H296" s="22"/>
      <c r="I296" s="138"/>
      <c r="J296" s="139"/>
    </row>
    <row r="297" spans="2:10" x14ac:dyDescent="0.35">
      <c r="B297" s="44"/>
      <c r="C297" s="12"/>
      <c r="D297" s="30" t="s">
        <v>18</v>
      </c>
      <c r="E297" s="15" t="s">
        <v>42</v>
      </c>
      <c r="F297" s="22">
        <v>1</v>
      </c>
      <c r="G297" s="22" t="s">
        <v>31</v>
      </c>
      <c r="H297" s="22"/>
      <c r="I297" s="138"/>
      <c r="J297" s="139"/>
    </row>
    <row r="298" spans="2:10" x14ac:dyDescent="0.35">
      <c r="B298" s="45"/>
      <c r="C298" s="12"/>
      <c r="D298" s="30" t="s">
        <v>18</v>
      </c>
      <c r="E298" s="15" t="s">
        <v>34</v>
      </c>
      <c r="F298" s="22">
        <v>1</v>
      </c>
      <c r="G298" s="22" t="s">
        <v>31</v>
      </c>
      <c r="H298" s="22"/>
      <c r="I298" s="138"/>
      <c r="J298" s="139"/>
    </row>
    <row r="299" spans="2:10" x14ac:dyDescent="0.35">
      <c r="B299" s="45"/>
      <c r="C299" s="14"/>
      <c r="D299" s="30" t="s">
        <v>18</v>
      </c>
      <c r="E299" s="15" t="s">
        <v>55</v>
      </c>
      <c r="F299" s="22">
        <v>1</v>
      </c>
      <c r="G299" s="22" t="s">
        <v>31</v>
      </c>
      <c r="H299" s="26"/>
      <c r="I299" s="144"/>
      <c r="J299" s="139"/>
    </row>
    <row r="300" spans="2:10" x14ac:dyDescent="0.35">
      <c r="B300" s="45"/>
      <c r="C300" s="14"/>
      <c r="D300" s="30"/>
      <c r="E300" s="15"/>
      <c r="F300" s="22"/>
      <c r="G300" s="22"/>
      <c r="H300" s="26"/>
      <c r="I300" s="144"/>
      <c r="J300" s="139"/>
    </row>
    <row r="301" spans="2:10" x14ac:dyDescent="0.35">
      <c r="B301" s="50"/>
      <c r="C301" s="35" t="s">
        <v>100</v>
      </c>
      <c r="D301" s="53"/>
      <c r="E301" s="8"/>
      <c r="F301" s="37"/>
      <c r="G301" s="37"/>
      <c r="H301" s="26"/>
      <c r="I301" s="144"/>
      <c r="J301" s="139"/>
    </row>
    <row r="302" spans="2:10" x14ac:dyDescent="0.35">
      <c r="B302" s="48">
        <v>13</v>
      </c>
      <c r="C302" s="40" t="s">
        <v>64</v>
      </c>
      <c r="D302" s="54"/>
      <c r="E302" s="8"/>
      <c r="F302" s="37"/>
      <c r="G302" s="37"/>
      <c r="H302" s="39"/>
      <c r="I302" s="150"/>
      <c r="J302" s="139"/>
    </row>
    <row r="303" spans="2:10" x14ac:dyDescent="0.35">
      <c r="B303" s="48"/>
      <c r="C303" s="38"/>
      <c r="D303" s="53" t="s">
        <v>18</v>
      </c>
      <c r="E303" s="15" t="s">
        <v>126</v>
      </c>
      <c r="F303" s="37">
        <v>8</v>
      </c>
      <c r="G303" s="37" t="s">
        <v>31</v>
      </c>
      <c r="H303" s="22"/>
      <c r="I303" s="138"/>
      <c r="J303" s="139"/>
    </row>
    <row r="304" spans="2:10" x14ac:dyDescent="0.35">
      <c r="B304" s="50"/>
      <c r="C304" s="38"/>
      <c r="D304" s="53" t="s">
        <v>18</v>
      </c>
      <c r="E304" s="8" t="s">
        <v>45</v>
      </c>
      <c r="F304" s="37">
        <v>24</v>
      </c>
      <c r="G304" s="37" t="s">
        <v>31</v>
      </c>
      <c r="H304" s="22"/>
      <c r="I304" s="138"/>
      <c r="J304" s="139"/>
    </row>
    <row r="305" spans="2:10" x14ac:dyDescent="0.35">
      <c r="B305" s="50"/>
      <c r="C305" s="38"/>
      <c r="D305" s="53"/>
      <c r="E305" s="8"/>
      <c r="F305" s="37"/>
      <c r="G305" s="37"/>
      <c r="H305" s="39"/>
      <c r="I305" s="150"/>
      <c r="J305" s="139"/>
    </row>
    <row r="306" spans="2:10" x14ac:dyDescent="0.35">
      <c r="B306" s="48">
        <v>14</v>
      </c>
      <c r="C306" s="40" t="s">
        <v>8</v>
      </c>
      <c r="D306" s="53"/>
      <c r="E306" s="8"/>
      <c r="F306" s="37"/>
      <c r="G306" s="37"/>
      <c r="H306" s="39"/>
      <c r="I306" s="150"/>
      <c r="J306" s="139"/>
    </row>
    <row r="307" spans="2:10" x14ac:dyDescent="0.35">
      <c r="B307" s="50"/>
      <c r="C307" s="38"/>
      <c r="D307" s="53" t="s">
        <v>18</v>
      </c>
      <c r="E307" s="8" t="s">
        <v>66</v>
      </c>
      <c r="F307" s="37">
        <v>2</v>
      </c>
      <c r="G307" s="37" t="s">
        <v>31</v>
      </c>
      <c r="H307" s="39"/>
      <c r="I307" s="150"/>
      <c r="J307" s="139"/>
    </row>
    <row r="308" spans="2:10" x14ac:dyDescent="0.35">
      <c r="B308" s="50"/>
      <c r="C308" s="38"/>
      <c r="D308" s="53" t="s">
        <v>18</v>
      </c>
      <c r="E308" s="8" t="s">
        <v>85</v>
      </c>
      <c r="F308" s="37">
        <v>2</v>
      </c>
      <c r="G308" s="37" t="s">
        <v>31</v>
      </c>
      <c r="H308" s="39"/>
      <c r="I308" s="150"/>
      <c r="J308" s="139"/>
    </row>
    <row r="309" spans="2:10" x14ac:dyDescent="0.35">
      <c r="B309" s="45"/>
      <c r="C309" s="14"/>
      <c r="D309" s="30" t="s">
        <v>18</v>
      </c>
      <c r="E309" s="33" t="s">
        <v>60</v>
      </c>
      <c r="F309" s="22">
        <v>2</v>
      </c>
      <c r="G309" s="22" t="s">
        <v>31</v>
      </c>
      <c r="H309" s="22"/>
      <c r="I309" s="138"/>
      <c r="J309" s="139"/>
    </row>
    <row r="310" spans="2:10" x14ac:dyDescent="0.35">
      <c r="B310" s="50"/>
      <c r="C310" s="38"/>
      <c r="D310" s="53"/>
      <c r="E310" s="8"/>
      <c r="F310" s="37"/>
      <c r="G310" s="37"/>
      <c r="H310" s="39"/>
      <c r="I310" s="150"/>
      <c r="J310" s="139"/>
    </row>
    <row r="311" spans="2:10" x14ac:dyDescent="0.35">
      <c r="B311" s="48">
        <v>15</v>
      </c>
      <c r="C311" s="40" t="s">
        <v>65</v>
      </c>
      <c r="D311" s="53"/>
      <c r="E311" s="8"/>
      <c r="F311" s="37"/>
      <c r="G311" s="37"/>
      <c r="H311" s="39"/>
      <c r="I311" s="150"/>
      <c r="J311" s="139"/>
    </row>
    <row r="312" spans="2:10" x14ac:dyDescent="0.35">
      <c r="B312" s="50"/>
      <c r="C312" s="40"/>
      <c r="D312" s="53" t="s">
        <v>18</v>
      </c>
      <c r="E312" s="8" t="s">
        <v>66</v>
      </c>
      <c r="F312" s="37">
        <v>2</v>
      </c>
      <c r="G312" s="37" t="s">
        <v>31</v>
      </c>
      <c r="H312" s="39"/>
      <c r="I312" s="150"/>
      <c r="J312" s="139"/>
    </row>
    <row r="313" spans="2:10" x14ac:dyDescent="0.35">
      <c r="B313" s="50"/>
      <c r="C313" s="38"/>
      <c r="D313" s="53" t="s">
        <v>18</v>
      </c>
      <c r="E313" s="8" t="s">
        <v>85</v>
      </c>
      <c r="F313" s="37">
        <v>2</v>
      </c>
      <c r="G313" s="37" t="s">
        <v>31</v>
      </c>
      <c r="H313" s="39"/>
      <c r="I313" s="150"/>
      <c r="J313" s="139"/>
    </row>
    <row r="314" spans="2:10" x14ac:dyDescent="0.35">
      <c r="B314" s="50"/>
      <c r="C314" s="38"/>
      <c r="D314" s="53" t="s">
        <v>18</v>
      </c>
      <c r="E314" s="8" t="s">
        <v>55</v>
      </c>
      <c r="F314" s="37">
        <v>2</v>
      </c>
      <c r="G314" s="37" t="s">
        <v>31</v>
      </c>
      <c r="H314" s="39"/>
      <c r="I314" s="150"/>
      <c r="J314" s="139"/>
    </row>
    <row r="315" spans="2:10" x14ac:dyDescent="0.35">
      <c r="B315" s="45"/>
      <c r="C315" s="14"/>
      <c r="D315" s="30" t="s">
        <v>18</v>
      </c>
      <c r="E315" s="33" t="s">
        <v>60</v>
      </c>
      <c r="F315" s="22">
        <v>2</v>
      </c>
      <c r="G315" s="22" t="s">
        <v>31</v>
      </c>
      <c r="H315" s="22"/>
      <c r="I315" s="138"/>
      <c r="J315" s="139"/>
    </row>
    <row r="316" spans="2:10" x14ac:dyDescent="0.35">
      <c r="B316" s="50"/>
      <c r="C316" s="38"/>
      <c r="D316" s="53"/>
      <c r="E316" s="8"/>
      <c r="F316" s="37"/>
      <c r="G316" s="37"/>
      <c r="H316" s="39"/>
      <c r="I316" s="150"/>
      <c r="J316" s="139"/>
    </row>
    <row r="317" spans="2:10" x14ac:dyDescent="0.35">
      <c r="B317" s="48">
        <v>16</v>
      </c>
      <c r="C317" s="40" t="s">
        <v>16</v>
      </c>
      <c r="D317" s="53"/>
      <c r="E317" s="8"/>
      <c r="F317" s="37"/>
      <c r="G317" s="37"/>
      <c r="H317" s="39"/>
      <c r="I317" s="150"/>
      <c r="J317" s="139"/>
    </row>
    <row r="318" spans="2:10" x14ac:dyDescent="0.35">
      <c r="B318" s="50"/>
      <c r="C318" s="40"/>
      <c r="D318" s="53" t="s">
        <v>18</v>
      </c>
      <c r="E318" s="8" t="s">
        <v>66</v>
      </c>
      <c r="F318" s="37">
        <v>2</v>
      </c>
      <c r="G318" s="37" t="s">
        <v>31</v>
      </c>
      <c r="H318" s="39"/>
      <c r="I318" s="150"/>
      <c r="J318" s="139"/>
    </row>
    <row r="319" spans="2:10" x14ac:dyDescent="0.35">
      <c r="B319" s="50"/>
      <c r="C319" s="38"/>
      <c r="D319" s="53" t="s">
        <v>18</v>
      </c>
      <c r="E319" s="8" t="s">
        <v>85</v>
      </c>
      <c r="F319" s="37">
        <v>2</v>
      </c>
      <c r="G319" s="37" t="s">
        <v>31</v>
      </c>
      <c r="H319" s="39"/>
      <c r="I319" s="150"/>
      <c r="J319" s="139"/>
    </row>
    <row r="320" spans="2:10" x14ac:dyDescent="0.35">
      <c r="B320" s="45"/>
      <c r="C320" s="14"/>
      <c r="D320" s="30" t="s">
        <v>18</v>
      </c>
      <c r="E320" s="33" t="s">
        <v>60</v>
      </c>
      <c r="F320" s="22">
        <v>2</v>
      </c>
      <c r="G320" s="22" t="s">
        <v>31</v>
      </c>
      <c r="H320" s="22"/>
      <c r="I320" s="138"/>
      <c r="J320" s="139"/>
    </row>
    <row r="321" spans="2:10" x14ac:dyDescent="0.35">
      <c r="B321" s="45"/>
      <c r="C321" s="14"/>
      <c r="D321" s="30"/>
      <c r="E321" s="33"/>
      <c r="F321" s="22"/>
      <c r="G321" s="22"/>
      <c r="H321" s="22"/>
      <c r="I321" s="138"/>
      <c r="J321" s="139"/>
    </row>
    <row r="322" spans="2:10" x14ac:dyDescent="0.35">
      <c r="B322" s="44">
        <v>17</v>
      </c>
      <c r="C322" s="12" t="s">
        <v>38</v>
      </c>
      <c r="D322" s="52"/>
      <c r="E322" s="13"/>
      <c r="F322" s="22"/>
      <c r="G322" s="22"/>
      <c r="H322" s="22"/>
      <c r="I322" s="138"/>
      <c r="J322" s="139"/>
    </row>
    <row r="323" spans="2:10" x14ac:dyDescent="0.35">
      <c r="B323" s="45"/>
      <c r="C323" s="12"/>
      <c r="D323" s="30" t="s">
        <v>18</v>
      </c>
      <c r="E323" s="15" t="s">
        <v>96</v>
      </c>
      <c r="F323" s="22">
        <v>2</v>
      </c>
      <c r="G323" s="22" t="s">
        <v>31</v>
      </c>
      <c r="H323" s="22"/>
      <c r="I323" s="138"/>
      <c r="J323" s="139"/>
    </row>
    <row r="324" spans="2:10" x14ac:dyDescent="0.35">
      <c r="B324" s="45"/>
      <c r="C324" s="12"/>
      <c r="D324" s="30" t="s">
        <v>18</v>
      </c>
      <c r="E324" s="8" t="s">
        <v>85</v>
      </c>
      <c r="F324" s="22">
        <v>2</v>
      </c>
      <c r="G324" s="22" t="s">
        <v>31</v>
      </c>
      <c r="H324" s="22"/>
      <c r="I324" s="138"/>
      <c r="J324" s="139"/>
    </row>
    <row r="325" spans="2:10" x14ac:dyDescent="0.35">
      <c r="B325" s="50"/>
      <c r="C325" s="12"/>
      <c r="D325" s="30" t="s">
        <v>18</v>
      </c>
      <c r="E325" s="15" t="s">
        <v>42</v>
      </c>
      <c r="F325" s="22">
        <v>2</v>
      </c>
      <c r="G325" s="22" t="s">
        <v>31</v>
      </c>
      <c r="H325" s="22"/>
      <c r="I325" s="138"/>
      <c r="J325" s="139"/>
    </row>
    <row r="326" spans="2:10" x14ac:dyDescent="0.35">
      <c r="B326" s="50"/>
      <c r="C326" s="12"/>
      <c r="D326" s="30" t="s">
        <v>18</v>
      </c>
      <c r="E326" s="15" t="s">
        <v>34</v>
      </c>
      <c r="F326" s="22">
        <v>2</v>
      </c>
      <c r="G326" s="22" t="s">
        <v>31</v>
      </c>
      <c r="H326" s="22"/>
      <c r="I326" s="138"/>
      <c r="J326" s="139"/>
    </row>
    <row r="327" spans="2:10" x14ac:dyDescent="0.35">
      <c r="B327" s="50"/>
      <c r="C327" s="14"/>
      <c r="D327" s="30" t="s">
        <v>18</v>
      </c>
      <c r="E327" s="15" t="s">
        <v>55</v>
      </c>
      <c r="F327" s="22">
        <v>2</v>
      </c>
      <c r="G327" s="22" t="s">
        <v>31</v>
      </c>
      <c r="H327" s="26"/>
      <c r="I327" s="144"/>
      <c r="J327" s="139"/>
    </row>
    <row r="328" spans="2:10" x14ac:dyDescent="0.35">
      <c r="B328" s="50"/>
      <c r="C328" s="38"/>
      <c r="D328" s="53"/>
      <c r="E328" s="8"/>
      <c r="F328" s="37"/>
      <c r="G328" s="37"/>
      <c r="H328" s="39"/>
      <c r="I328" s="150"/>
      <c r="J328" s="139"/>
    </row>
    <row r="329" spans="2:10" x14ac:dyDescent="0.35">
      <c r="B329" s="48">
        <v>18</v>
      </c>
      <c r="C329" s="40" t="s">
        <v>56</v>
      </c>
      <c r="D329" s="53"/>
      <c r="E329" s="8"/>
      <c r="F329" s="37"/>
      <c r="G329" s="37"/>
      <c r="H329" s="39"/>
      <c r="I329" s="150"/>
      <c r="J329" s="139"/>
    </row>
    <row r="330" spans="2:10" ht="14.25" customHeight="1" x14ac:dyDescent="0.35">
      <c r="B330" s="48"/>
      <c r="C330" s="38"/>
      <c r="D330" s="53" t="s">
        <v>18</v>
      </c>
      <c r="E330" s="15" t="s">
        <v>133</v>
      </c>
      <c r="F330" s="37">
        <v>2</v>
      </c>
      <c r="G330" s="37" t="s">
        <v>31</v>
      </c>
      <c r="H330" s="22"/>
      <c r="I330" s="138"/>
      <c r="J330" s="139"/>
    </row>
    <row r="331" spans="2:10" x14ac:dyDescent="0.35">
      <c r="B331" s="50"/>
      <c r="C331" s="38"/>
      <c r="D331" s="53" t="s">
        <v>18</v>
      </c>
      <c r="E331" s="8" t="s">
        <v>84</v>
      </c>
      <c r="F331" s="37">
        <v>6</v>
      </c>
      <c r="G331" s="37" t="s">
        <v>31</v>
      </c>
      <c r="H331" s="39"/>
      <c r="I331" s="150"/>
      <c r="J331" s="139"/>
    </row>
    <row r="332" spans="2:10" x14ac:dyDescent="0.35">
      <c r="B332" s="45"/>
      <c r="C332" s="14"/>
      <c r="D332" s="30"/>
      <c r="E332" s="15"/>
      <c r="F332" s="22"/>
      <c r="G332" s="22"/>
      <c r="H332" s="25"/>
      <c r="I332" s="143"/>
      <c r="J332" s="139"/>
    </row>
    <row r="333" spans="2:10" x14ac:dyDescent="0.35">
      <c r="B333" s="44">
        <v>19</v>
      </c>
      <c r="C333" s="12" t="s">
        <v>59</v>
      </c>
      <c r="D333" s="29"/>
      <c r="E333" s="13"/>
      <c r="F333" s="22"/>
      <c r="G333" s="22"/>
      <c r="H333" s="25"/>
      <c r="I333" s="143"/>
      <c r="J333" s="139"/>
    </row>
    <row r="334" spans="2:10" x14ac:dyDescent="0.35">
      <c r="B334" s="45"/>
      <c r="C334" s="14"/>
      <c r="D334" s="30" t="s">
        <v>18</v>
      </c>
      <c r="E334" s="8" t="s">
        <v>66</v>
      </c>
      <c r="F334" s="22">
        <v>1</v>
      </c>
      <c r="G334" s="22" t="s">
        <v>31</v>
      </c>
      <c r="H334" s="26"/>
      <c r="I334" s="144"/>
      <c r="J334" s="139"/>
    </row>
    <row r="335" spans="2:10" x14ac:dyDescent="0.35">
      <c r="B335" s="50"/>
      <c r="C335" s="38"/>
      <c r="D335" s="53" t="s">
        <v>18</v>
      </c>
      <c r="E335" s="8" t="s">
        <v>85</v>
      </c>
      <c r="F335" s="37">
        <v>1</v>
      </c>
      <c r="G335" s="37" t="s">
        <v>31</v>
      </c>
      <c r="H335" s="39"/>
      <c r="I335" s="150"/>
      <c r="J335" s="139"/>
    </row>
    <row r="336" spans="2:10" x14ac:dyDescent="0.35">
      <c r="B336" s="45"/>
      <c r="C336" s="14"/>
      <c r="D336" s="30" t="s">
        <v>18</v>
      </c>
      <c r="E336" s="15" t="s">
        <v>385</v>
      </c>
      <c r="F336" s="22">
        <v>1</v>
      </c>
      <c r="G336" s="22" t="s">
        <v>113</v>
      </c>
      <c r="H336" s="32"/>
      <c r="I336" s="151"/>
      <c r="J336" s="139"/>
    </row>
    <row r="337" spans="2:10" x14ac:dyDescent="0.35">
      <c r="B337" s="45"/>
      <c r="C337" s="14"/>
      <c r="D337" s="30"/>
      <c r="E337" s="15"/>
      <c r="F337" s="22"/>
      <c r="G337" s="22"/>
      <c r="H337" s="22"/>
      <c r="I337" s="138"/>
      <c r="J337" s="139"/>
    </row>
    <row r="338" spans="2:10" x14ac:dyDescent="0.35">
      <c r="B338" s="48">
        <v>20</v>
      </c>
      <c r="C338" s="12" t="s">
        <v>28</v>
      </c>
      <c r="D338" s="52"/>
      <c r="E338" s="15"/>
      <c r="F338" s="22"/>
      <c r="G338" s="22"/>
      <c r="H338" s="22"/>
      <c r="I338" s="138"/>
      <c r="J338" s="139"/>
    </row>
    <row r="339" spans="2:10" x14ac:dyDescent="0.35">
      <c r="B339" s="48"/>
      <c r="C339" s="34" t="s">
        <v>61</v>
      </c>
      <c r="D339" s="52"/>
      <c r="E339" s="15"/>
      <c r="F339" s="22"/>
      <c r="G339" s="22"/>
      <c r="H339" s="22"/>
      <c r="I339" s="138"/>
      <c r="J339" s="139"/>
    </row>
    <row r="340" spans="2:10" x14ac:dyDescent="0.35">
      <c r="B340" s="45"/>
      <c r="C340" s="14"/>
      <c r="D340" s="30" t="s">
        <v>18</v>
      </c>
      <c r="E340" s="8" t="s">
        <v>43</v>
      </c>
      <c r="F340" s="22">
        <v>1</v>
      </c>
      <c r="G340" s="22" t="s">
        <v>30</v>
      </c>
      <c r="H340" s="22"/>
      <c r="I340" s="138"/>
      <c r="J340" s="139"/>
    </row>
    <row r="341" spans="2:10" x14ac:dyDescent="0.35">
      <c r="B341" s="45"/>
      <c r="C341" s="14"/>
      <c r="D341" s="27"/>
      <c r="E341" s="9" t="s">
        <v>67</v>
      </c>
      <c r="F341" s="22"/>
      <c r="G341" s="22"/>
      <c r="H341" s="22"/>
      <c r="I341" s="138"/>
      <c r="J341" s="139"/>
    </row>
    <row r="342" spans="2:10" x14ac:dyDescent="0.35">
      <c r="B342" s="45"/>
      <c r="C342" s="14"/>
      <c r="D342" s="27"/>
      <c r="E342" s="9" t="s">
        <v>68</v>
      </c>
      <c r="F342" s="22"/>
      <c r="G342" s="22"/>
      <c r="H342" s="22"/>
      <c r="I342" s="138"/>
      <c r="J342" s="139"/>
    </row>
    <row r="343" spans="2:10" x14ac:dyDescent="0.35">
      <c r="B343" s="45"/>
      <c r="C343" s="14"/>
      <c r="D343" s="27"/>
      <c r="E343" s="9" t="s">
        <v>69</v>
      </c>
      <c r="F343" s="22"/>
      <c r="G343" s="22"/>
      <c r="H343" s="22"/>
      <c r="I343" s="138"/>
      <c r="J343" s="139"/>
    </row>
    <row r="344" spans="2:10" x14ac:dyDescent="0.35">
      <c r="B344" s="45"/>
      <c r="C344" s="14"/>
      <c r="D344" s="27"/>
      <c r="E344" s="9" t="s">
        <v>70</v>
      </c>
      <c r="F344" s="22"/>
      <c r="G344" s="22"/>
      <c r="H344" s="22"/>
      <c r="I344" s="138"/>
      <c r="J344" s="139"/>
    </row>
    <row r="345" spans="2:10" x14ac:dyDescent="0.35">
      <c r="B345" s="45"/>
      <c r="C345" s="14"/>
      <c r="D345" s="27"/>
      <c r="E345" s="9" t="s">
        <v>72</v>
      </c>
      <c r="F345" s="22"/>
      <c r="G345" s="22"/>
      <c r="H345" s="22"/>
      <c r="I345" s="138"/>
      <c r="J345" s="139"/>
    </row>
    <row r="346" spans="2:10" x14ac:dyDescent="0.35">
      <c r="B346" s="45"/>
      <c r="C346" s="14"/>
      <c r="D346" s="27"/>
      <c r="E346" s="9" t="s">
        <v>71</v>
      </c>
      <c r="F346" s="22"/>
      <c r="G346" s="22"/>
      <c r="H346" s="22"/>
      <c r="I346" s="138"/>
      <c r="J346" s="139"/>
    </row>
    <row r="347" spans="2:10" x14ac:dyDescent="0.35">
      <c r="B347" s="45"/>
      <c r="C347" s="14"/>
      <c r="D347" s="27"/>
      <c r="E347" s="9" t="s">
        <v>101</v>
      </c>
      <c r="F347" s="22"/>
      <c r="G347" s="22"/>
      <c r="H347" s="22"/>
      <c r="I347" s="138"/>
      <c r="J347" s="139"/>
    </row>
    <row r="348" spans="2:10" x14ac:dyDescent="0.35">
      <c r="B348" s="45"/>
      <c r="C348" s="14"/>
      <c r="D348" s="27"/>
      <c r="E348" s="10" t="s">
        <v>73</v>
      </c>
      <c r="F348" s="22"/>
      <c r="G348" s="22"/>
      <c r="H348" s="22"/>
      <c r="I348" s="138"/>
      <c r="J348" s="139"/>
    </row>
    <row r="349" spans="2:10" x14ac:dyDescent="0.35">
      <c r="B349" s="45"/>
      <c r="C349" s="14"/>
      <c r="D349" s="27"/>
      <c r="E349" s="10" t="s">
        <v>74</v>
      </c>
      <c r="F349" s="22"/>
      <c r="G349" s="22"/>
      <c r="H349" s="22"/>
      <c r="I349" s="138"/>
      <c r="J349" s="139"/>
    </row>
    <row r="350" spans="2:10" x14ac:dyDescent="0.35">
      <c r="B350" s="45"/>
      <c r="C350" s="14"/>
      <c r="D350" s="30" t="s">
        <v>18</v>
      </c>
      <c r="E350" s="31" t="s">
        <v>44</v>
      </c>
      <c r="F350" s="22"/>
      <c r="G350" s="22"/>
      <c r="H350" s="22"/>
      <c r="I350" s="138"/>
      <c r="J350" s="139"/>
    </row>
    <row r="351" spans="2:10" x14ac:dyDescent="0.35">
      <c r="B351" s="45"/>
      <c r="C351" s="14"/>
      <c r="D351" s="30" t="s">
        <v>18</v>
      </c>
      <c r="E351" s="31" t="s">
        <v>75</v>
      </c>
      <c r="F351" s="22"/>
      <c r="G351" s="22"/>
      <c r="H351" s="22"/>
      <c r="I351" s="138"/>
      <c r="J351" s="139"/>
    </row>
    <row r="352" spans="2:10" x14ac:dyDescent="0.35">
      <c r="B352" s="45"/>
      <c r="C352" s="14"/>
      <c r="D352" s="30"/>
      <c r="E352" s="31"/>
      <c r="F352" s="22"/>
      <c r="G352" s="22"/>
      <c r="H352" s="22"/>
      <c r="I352" s="138"/>
      <c r="J352" s="139"/>
    </row>
    <row r="353" spans="2:10" x14ac:dyDescent="0.35">
      <c r="B353" s="45"/>
      <c r="C353" s="35" t="s">
        <v>62</v>
      </c>
      <c r="D353" s="53"/>
      <c r="E353" s="36"/>
      <c r="F353" s="37"/>
      <c r="G353" s="37"/>
      <c r="H353" s="37"/>
      <c r="I353" s="149"/>
      <c r="J353" s="139"/>
    </row>
    <row r="354" spans="2:10" x14ac:dyDescent="0.35">
      <c r="B354" s="45"/>
      <c r="C354" s="35"/>
      <c r="D354" s="53" t="s">
        <v>18</v>
      </c>
      <c r="E354" s="36" t="s">
        <v>43</v>
      </c>
      <c r="F354" s="37">
        <v>2</v>
      </c>
      <c r="G354" s="37" t="s">
        <v>31</v>
      </c>
      <c r="H354" s="37"/>
      <c r="I354" s="149"/>
      <c r="J354" s="139"/>
    </row>
    <row r="355" spans="2:10" x14ac:dyDescent="0.35">
      <c r="B355" s="45"/>
      <c r="C355" s="35"/>
      <c r="D355" s="53"/>
      <c r="E355" s="36" t="s">
        <v>76</v>
      </c>
      <c r="F355" s="37"/>
      <c r="G355" s="37"/>
      <c r="H355" s="37"/>
      <c r="I355" s="149"/>
      <c r="J355" s="139"/>
    </row>
    <row r="356" spans="2:10" x14ac:dyDescent="0.35">
      <c r="B356" s="45"/>
      <c r="C356" s="35"/>
      <c r="D356" s="53"/>
      <c r="E356" s="36" t="s">
        <v>77</v>
      </c>
      <c r="F356" s="37"/>
      <c r="G356" s="37"/>
      <c r="H356" s="37"/>
      <c r="I356" s="149"/>
      <c r="J356" s="139"/>
    </row>
    <row r="357" spans="2:10" x14ac:dyDescent="0.35">
      <c r="B357" s="45"/>
      <c r="C357" s="35"/>
      <c r="D357" s="53"/>
      <c r="E357" s="36" t="s">
        <v>78</v>
      </c>
      <c r="F357" s="37"/>
      <c r="G357" s="37"/>
      <c r="H357" s="37"/>
      <c r="I357" s="149"/>
      <c r="J357" s="139"/>
    </row>
    <row r="358" spans="2:10" x14ac:dyDescent="0.35">
      <c r="B358" s="45"/>
      <c r="C358" s="35"/>
      <c r="D358" s="53"/>
      <c r="E358" s="36" t="s">
        <v>79</v>
      </c>
      <c r="F358" s="37"/>
      <c r="G358" s="37"/>
      <c r="H358" s="37"/>
      <c r="I358" s="149"/>
      <c r="J358" s="139"/>
    </row>
    <row r="359" spans="2:10" x14ac:dyDescent="0.35">
      <c r="B359" s="45"/>
      <c r="C359" s="35"/>
      <c r="D359" s="53"/>
      <c r="E359" s="36" t="s">
        <v>80</v>
      </c>
      <c r="F359" s="37"/>
      <c r="G359" s="37"/>
      <c r="H359" s="37"/>
      <c r="I359" s="149"/>
      <c r="J359" s="139"/>
    </row>
    <row r="360" spans="2:10" x14ac:dyDescent="0.35">
      <c r="B360" s="45"/>
      <c r="C360" s="35"/>
      <c r="D360" s="53"/>
      <c r="E360" s="36" t="s">
        <v>81</v>
      </c>
      <c r="F360" s="37"/>
      <c r="G360" s="37"/>
      <c r="H360" s="37"/>
      <c r="I360" s="149"/>
      <c r="J360" s="139"/>
    </row>
    <row r="361" spans="2:10" x14ac:dyDescent="0.35">
      <c r="B361" s="45"/>
      <c r="C361" s="35"/>
      <c r="D361" s="53"/>
      <c r="E361" s="36" t="s">
        <v>82</v>
      </c>
      <c r="F361" s="37"/>
      <c r="G361" s="37"/>
      <c r="H361" s="37"/>
      <c r="I361" s="149"/>
      <c r="J361" s="139"/>
    </row>
    <row r="362" spans="2:10" x14ac:dyDescent="0.35">
      <c r="B362" s="45"/>
      <c r="C362" s="35"/>
      <c r="D362" s="53"/>
      <c r="E362" s="36" t="s">
        <v>83</v>
      </c>
      <c r="F362" s="37"/>
      <c r="G362" s="37"/>
      <c r="H362" s="37"/>
      <c r="I362" s="149"/>
      <c r="J362" s="139"/>
    </row>
    <row r="363" spans="2:10" x14ac:dyDescent="0.35">
      <c r="B363" s="45"/>
      <c r="C363" s="14"/>
      <c r="D363" s="30"/>
      <c r="E363" s="31"/>
      <c r="F363" s="22"/>
      <c r="G363" s="22"/>
      <c r="H363" s="22"/>
      <c r="I363" s="138"/>
      <c r="J363" s="139"/>
    </row>
    <row r="364" spans="2:10" x14ac:dyDescent="0.35">
      <c r="B364" s="44">
        <v>21</v>
      </c>
      <c r="C364" s="12" t="s">
        <v>29</v>
      </c>
      <c r="D364" s="29"/>
      <c r="E364" s="15"/>
      <c r="F364" s="22"/>
      <c r="G364" s="22"/>
      <c r="H364" s="22"/>
      <c r="I364" s="138"/>
      <c r="J364" s="139"/>
    </row>
    <row r="365" spans="2:10" x14ac:dyDescent="0.35">
      <c r="B365" s="45"/>
      <c r="C365" s="14"/>
      <c r="D365" s="30" t="s">
        <v>18</v>
      </c>
      <c r="E365" s="15" t="s">
        <v>20</v>
      </c>
      <c r="F365" s="22">
        <v>3</v>
      </c>
      <c r="G365" s="22" t="s">
        <v>31</v>
      </c>
      <c r="H365" s="22"/>
      <c r="I365" s="138"/>
      <c r="J365" s="139"/>
    </row>
    <row r="366" spans="2:10" x14ac:dyDescent="0.35">
      <c r="B366" s="45"/>
      <c r="C366" s="14"/>
      <c r="D366" s="27"/>
      <c r="E366" s="15" t="s">
        <v>21</v>
      </c>
      <c r="F366" s="22"/>
      <c r="G366" s="22"/>
      <c r="H366" s="22"/>
      <c r="I366" s="138"/>
      <c r="J366" s="139"/>
    </row>
    <row r="367" spans="2:10" x14ac:dyDescent="0.35">
      <c r="B367" s="45"/>
      <c r="C367" s="14"/>
      <c r="D367" s="27"/>
      <c r="E367" s="15" t="s">
        <v>22</v>
      </c>
      <c r="F367" s="22"/>
      <c r="G367" s="22"/>
      <c r="H367" s="22"/>
      <c r="I367" s="138"/>
      <c r="J367" s="139"/>
    </row>
    <row r="368" spans="2:10" x14ac:dyDescent="0.35">
      <c r="B368" s="45"/>
      <c r="C368" s="14"/>
      <c r="D368" s="27"/>
      <c r="E368" s="18" t="s">
        <v>23</v>
      </c>
      <c r="F368" s="22"/>
      <c r="G368" s="22"/>
      <c r="H368" s="22"/>
      <c r="I368" s="138"/>
      <c r="J368" s="139"/>
    </row>
    <row r="369" spans="2:10" x14ac:dyDescent="0.35">
      <c r="B369" s="45"/>
      <c r="C369" s="14"/>
      <c r="D369" s="27"/>
      <c r="E369" s="15" t="s">
        <v>24</v>
      </c>
      <c r="F369" s="22"/>
      <c r="G369" s="22"/>
      <c r="H369" s="22"/>
      <c r="I369" s="138"/>
      <c r="J369" s="139"/>
    </row>
    <row r="370" spans="2:10" x14ac:dyDescent="0.35">
      <c r="B370" s="45"/>
      <c r="C370" s="14"/>
      <c r="D370" s="30" t="s">
        <v>18</v>
      </c>
      <c r="E370" s="15" t="s">
        <v>25</v>
      </c>
      <c r="F370" s="22">
        <v>1</v>
      </c>
      <c r="G370" s="22" t="s">
        <v>31</v>
      </c>
      <c r="H370" s="22"/>
      <c r="I370" s="138"/>
      <c r="J370" s="139"/>
    </row>
    <row r="371" spans="2:10" x14ac:dyDescent="0.35">
      <c r="B371" s="45"/>
      <c r="C371" s="14"/>
      <c r="D371" s="27"/>
      <c r="E371" s="15" t="s">
        <v>87</v>
      </c>
      <c r="F371" s="22"/>
      <c r="G371" s="22"/>
      <c r="H371" s="22"/>
      <c r="I371" s="138"/>
      <c r="J371" s="139"/>
    </row>
    <row r="372" spans="2:10" x14ac:dyDescent="0.35">
      <c r="B372" s="45"/>
      <c r="C372" s="14"/>
      <c r="D372" s="27"/>
      <c r="E372" s="15" t="s">
        <v>26</v>
      </c>
      <c r="F372" s="22"/>
      <c r="G372" s="22"/>
      <c r="H372" s="22"/>
      <c r="I372" s="138"/>
      <c r="J372" s="139"/>
    </row>
    <row r="373" spans="2:10" x14ac:dyDescent="0.35">
      <c r="B373" s="45"/>
      <c r="C373" s="14"/>
      <c r="D373" s="27"/>
      <c r="E373" s="15" t="s">
        <v>90</v>
      </c>
      <c r="F373" s="22"/>
      <c r="G373" s="22"/>
      <c r="H373" s="22"/>
      <c r="I373" s="138"/>
      <c r="J373" s="139"/>
    </row>
    <row r="374" spans="2:10" x14ac:dyDescent="0.35">
      <c r="B374" s="45"/>
      <c r="C374" s="14"/>
      <c r="D374" s="27"/>
      <c r="E374" s="15" t="s">
        <v>89</v>
      </c>
      <c r="F374" s="22"/>
      <c r="G374" s="22"/>
      <c r="H374" s="22"/>
      <c r="I374" s="138"/>
      <c r="J374" s="139"/>
    </row>
    <row r="375" spans="2:10" x14ac:dyDescent="0.35">
      <c r="B375" s="45"/>
      <c r="C375" s="14"/>
      <c r="D375" s="27"/>
      <c r="E375" s="15" t="s">
        <v>92</v>
      </c>
      <c r="F375" s="22"/>
      <c r="G375" s="22"/>
      <c r="H375" s="22"/>
      <c r="I375" s="138"/>
      <c r="J375" s="139"/>
    </row>
    <row r="376" spans="2:10" x14ac:dyDescent="0.35">
      <c r="B376" s="45"/>
      <c r="C376" s="14"/>
      <c r="D376" s="27"/>
      <c r="E376" s="15" t="s">
        <v>27</v>
      </c>
      <c r="F376" s="22"/>
      <c r="G376" s="22"/>
      <c r="H376" s="22"/>
      <c r="I376" s="138"/>
      <c r="J376" s="139"/>
    </row>
    <row r="377" spans="2:10" x14ac:dyDescent="0.35">
      <c r="B377" s="45"/>
      <c r="C377" s="14"/>
      <c r="D377" s="27"/>
      <c r="E377" s="15" t="s">
        <v>95</v>
      </c>
      <c r="F377" s="22"/>
      <c r="G377" s="22"/>
      <c r="H377" s="22"/>
      <c r="I377" s="138"/>
      <c r="J377" s="139"/>
    </row>
    <row r="378" spans="2:10" x14ac:dyDescent="0.35">
      <c r="B378" s="45"/>
      <c r="C378" s="14"/>
      <c r="D378" s="94" t="s">
        <v>18</v>
      </c>
      <c r="E378" s="15" t="s">
        <v>86</v>
      </c>
      <c r="F378" s="22">
        <v>2</v>
      </c>
      <c r="G378" s="22" t="s">
        <v>31</v>
      </c>
      <c r="H378" s="22"/>
      <c r="I378" s="138"/>
      <c r="J378" s="139"/>
    </row>
    <row r="379" spans="2:10" x14ac:dyDescent="0.35">
      <c r="B379" s="45"/>
      <c r="C379" s="14"/>
      <c r="D379" s="27"/>
      <c r="E379" s="15" t="s">
        <v>87</v>
      </c>
      <c r="F379" s="22"/>
      <c r="G379" s="22"/>
      <c r="H379" s="22"/>
      <c r="I379" s="138"/>
      <c r="J379" s="139"/>
    </row>
    <row r="380" spans="2:10" x14ac:dyDescent="0.35">
      <c r="B380" s="45"/>
      <c r="C380" s="14"/>
      <c r="D380" s="27"/>
      <c r="E380" s="15" t="s">
        <v>88</v>
      </c>
      <c r="F380" s="22"/>
      <c r="G380" s="22"/>
      <c r="H380" s="22"/>
      <c r="I380" s="138"/>
      <c r="J380" s="139"/>
    </row>
    <row r="381" spans="2:10" x14ac:dyDescent="0.35">
      <c r="B381" s="45"/>
      <c r="C381" s="14"/>
      <c r="D381" s="27"/>
      <c r="E381" s="15" t="s">
        <v>91</v>
      </c>
      <c r="F381" s="22"/>
      <c r="G381" s="22"/>
      <c r="H381" s="22"/>
      <c r="I381" s="138"/>
      <c r="J381" s="139"/>
    </row>
    <row r="382" spans="2:10" x14ac:dyDescent="0.35">
      <c r="B382" s="45"/>
      <c r="C382" s="14"/>
      <c r="D382" s="27"/>
      <c r="E382" s="15" t="s">
        <v>89</v>
      </c>
      <c r="F382" s="22"/>
      <c r="G382" s="22"/>
      <c r="H382" s="22"/>
      <c r="I382" s="138"/>
      <c r="J382" s="139"/>
    </row>
    <row r="383" spans="2:10" x14ac:dyDescent="0.35">
      <c r="B383" s="45"/>
      <c r="C383" s="14"/>
      <c r="D383" s="27"/>
      <c r="E383" s="15" t="s">
        <v>93</v>
      </c>
      <c r="F383" s="22"/>
      <c r="G383" s="22"/>
      <c r="H383" s="22"/>
      <c r="I383" s="138"/>
      <c r="J383" s="139"/>
    </row>
    <row r="384" spans="2:10" x14ac:dyDescent="0.35">
      <c r="B384" s="45"/>
      <c r="C384" s="14"/>
      <c r="D384" s="27"/>
      <c r="E384" s="15" t="s">
        <v>27</v>
      </c>
      <c r="F384" s="22"/>
      <c r="G384" s="22"/>
      <c r="H384" s="22"/>
      <c r="I384" s="138"/>
      <c r="J384" s="139"/>
    </row>
    <row r="385" spans="2:10" x14ac:dyDescent="0.35">
      <c r="B385" s="45"/>
      <c r="C385" s="14"/>
      <c r="D385" s="27"/>
      <c r="E385" s="15" t="s">
        <v>94</v>
      </c>
      <c r="F385" s="22"/>
      <c r="G385" s="22"/>
      <c r="H385" s="22"/>
      <c r="I385" s="138"/>
      <c r="J385" s="139"/>
    </row>
    <row r="386" spans="2:10" x14ac:dyDescent="0.35">
      <c r="B386" s="45"/>
      <c r="C386" s="14"/>
      <c r="D386" s="30" t="s">
        <v>18</v>
      </c>
      <c r="E386" s="21" t="s">
        <v>382</v>
      </c>
      <c r="F386" s="22">
        <v>1</v>
      </c>
      <c r="G386" s="22" t="s">
        <v>113</v>
      </c>
      <c r="H386" s="22"/>
      <c r="I386" s="138"/>
      <c r="J386" s="139"/>
    </row>
    <row r="387" spans="2:10" x14ac:dyDescent="0.35">
      <c r="B387" s="45"/>
      <c r="C387" s="14"/>
      <c r="D387" s="30" t="s">
        <v>18</v>
      </c>
      <c r="E387" s="15" t="s">
        <v>54</v>
      </c>
      <c r="F387" s="22">
        <v>4</v>
      </c>
      <c r="G387" s="22" t="s">
        <v>31</v>
      </c>
      <c r="H387" s="22"/>
      <c r="I387" s="138"/>
      <c r="J387" s="139"/>
    </row>
    <row r="388" spans="2:10" x14ac:dyDescent="0.35">
      <c r="B388" s="45"/>
      <c r="C388" s="14"/>
      <c r="D388" s="30"/>
      <c r="E388" s="15"/>
      <c r="F388" s="22"/>
      <c r="G388" s="22"/>
      <c r="H388" s="22"/>
      <c r="I388" s="138"/>
      <c r="J388" s="139"/>
    </row>
    <row r="389" spans="2:10" x14ac:dyDescent="0.35">
      <c r="B389" s="44">
        <v>22</v>
      </c>
      <c r="C389" s="12" t="s">
        <v>140</v>
      </c>
      <c r="D389" s="30"/>
      <c r="E389" s="15"/>
      <c r="F389" s="22"/>
      <c r="G389" s="22"/>
      <c r="H389" s="22"/>
      <c r="I389" s="138"/>
      <c r="J389" s="139"/>
    </row>
    <row r="390" spans="2:10" x14ac:dyDescent="0.35">
      <c r="B390" s="45"/>
      <c r="C390" s="12"/>
      <c r="D390" s="30"/>
      <c r="E390" s="15" t="s">
        <v>46</v>
      </c>
      <c r="F390" s="22"/>
      <c r="G390" s="22"/>
      <c r="H390" s="22"/>
      <c r="I390" s="138"/>
      <c r="J390" s="139"/>
    </row>
    <row r="391" spans="2:10" x14ac:dyDescent="0.35">
      <c r="B391" s="45"/>
      <c r="C391" s="12"/>
      <c r="D391" s="30" t="s">
        <v>18</v>
      </c>
      <c r="E391" s="15" t="s">
        <v>47</v>
      </c>
      <c r="F391" s="22"/>
      <c r="G391" s="22"/>
      <c r="H391" s="22"/>
      <c r="I391" s="138"/>
      <c r="J391" s="139"/>
    </row>
    <row r="392" spans="2:10" x14ac:dyDescent="0.35">
      <c r="B392" s="45"/>
      <c r="C392" s="12"/>
      <c r="D392" s="30"/>
      <c r="E392" s="15" t="s">
        <v>49</v>
      </c>
      <c r="F392" s="22"/>
      <c r="G392" s="22"/>
      <c r="H392" s="22"/>
      <c r="I392" s="138"/>
      <c r="J392" s="139"/>
    </row>
    <row r="393" spans="2:10" x14ac:dyDescent="0.35">
      <c r="B393" s="50"/>
      <c r="C393" s="40"/>
      <c r="D393" s="53"/>
      <c r="E393" s="83" t="s">
        <v>50</v>
      </c>
      <c r="F393" s="37">
        <v>1</v>
      </c>
      <c r="G393" s="37" t="s">
        <v>31</v>
      </c>
      <c r="H393" s="37"/>
      <c r="I393" s="149"/>
      <c r="J393" s="139"/>
    </row>
    <row r="394" spans="2:10" x14ac:dyDescent="0.35">
      <c r="B394" s="50"/>
      <c r="C394" s="40"/>
      <c r="D394" s="53"/>
      <c r="E394" s="83" t="s">
        <v>51</v>
      </c>
      <c r="F394" s="37">
        <v>1</v>
      </c>
      <c r="G394" s="37" t="s">
        <v>31</v>
      </c>
      <c r="H394" s="37"/>
      <c r="I394" s="149"/>
      <c r="J394" s="139"/>
    </row>
    <row r="395" spans="2:10" x14ac:dyDescent="0.35">
      <c r="B395" s="50"/>
      <c r="C395" s="40"/>
      <c r="D395" s="53" t="s">
        <v>18</v>
      </c>
      <c r="E395" s="83" t="s">
        <v>48</v>
      </c>
      <c r="F395" s="37">
        <v>20</v>
      </c>
      <c r="G395" s="37" t="s">
        <v>31</v>
      </c>
      <c r="H395" s="37"/>
      <c r="I395" s="149"/>
      <c r="J395" s="139"/>
    </row>
    <row r="396" spans="2:10" x14ac:dyDescent="0.35">
      <c r="B396" s="328" t="s">
        <v>397</v>
      </c>
      <c r="C396" s="329"/>
      <c r="D396" s="329"/>
      <c r="E396" s="329"/>
      <c r="F396" s="135"/>
      <c r="G396" s="135"/>
      <c r="H396" s="135"/>
      <c r="I396" s="152"/>
      <c r="J396" s="172"/>
    </row>
    <row r="397" spans="2:10" ht="15" thickBot="1" x14ac:dyDescent="0.4">
      <c r="B397" s="130" t="s">
        <v>13</v>
      </c>
      <c r="C397" s="131" t="s">
        <v>136</v>
      </c>
      <c r="D397" s="132"/>
      <c r="E397" s="133"/>
      <c r="F397" s="134"/>
      <c r="G397" s="134"/>
      <c r="H397" s="134"/>
      <c r="I397" s="153"/>
      <c r="J397" s="154"/>
    </row>
    <row r="398" spans="2:10" x14ac:dyDescent="0.35">
      <c r="B398" s="48">
        <v>23</v>
      </c>
      <c r="C398" s="40" t="s">
        <v>137</v>
      </c>
      <c r="D398" s="53"/>
      <c r="E398" s="49"/>
      <c r="F398" s="37"/>
      <c r="G398" s="37"/>
      <c r="H398" s="37"/>
      <c r="I398" s="155"/>
      <c r="J398" s="139"/>
    </row>
    <row r="399" spans="2:10" x14ac:dyDescent="0.35">
      <c r="B399" s="48"/>
      <c r="C399" s="323" t="s">
        <v>121</v>
      </c>
      <c r="D399" s="324"/>
      <c r="E399" s="325"/>
      <c r="F399" s="37">
        <v>1</v>
      </c>
      <c r="G399" s="37" t="s">
        <v>30</v>
      </c>
      <c r="H399" s="37"/>
      <c r="I399" s="155"/>
      <c r="J399" s="139"/>
    </row>
    <row r="400" spans="2:10" x14ac:dyDescent="0.35">
      <c r="B400" s="48"/>
      <c r="C400" s="40"/>
      <c r="D400" s="53"/>
      <c r="E400" s="85" t="s">
        <v>256</v>
      </c>
      <c r="F400" s="37"/>
      <c r="G400" s="37"/>
      <c r="H400" s="37"/>
      <c r="I400" s="155"/>
      <c r="J400" s="139"/>
    </row>
    <row r="401" spans="2:10" x14ac:dyDescent="0.35">
      <c r="B401" s="48"/>
      <c r="C401" s="40"/>
      <c r="D401" s="53" t="s">
        <v>18</v>
      </c>
      <c r="E401" s="49" t="s">
        <v>257</v>
      </c>
      <c r="F401" s="37"/>
      <c r="G401" s="37"/>
      <c r="H401" s="37"/>
      <c r="I401" s="155"/>
      <c r="J401" s="139"/>
    </row>
    <row r="402" spans="2:10" x14ac:dyDescent="0.35">
      <c r="B402" s="48"/>
      <c r="C402" s="40"/>
      <c r="D402" s="53" t="s">
        <v>18</v>
      </c>
      <c r="E402" s="49" t="s">
        <v>258</v>
      </c>
      <c r="F402" s="37"/>
      <c r="G402" s="37"/>
      <c r="H402" s="37"/>
      <c r="I402" s="155"/>
      <c r="J402" s="139"/>
    </row>
    <row r="403" spans="2:10" x14ac:dyDescent="0.35">
      <c r="B403" s="48"/>
      <c r="C403" s="40"/>
      <c r="D403" s="53" t="s">
        <v>18</v>
      </c>
      <c r="E403" s="49" t="s">
        <v>259</v>
      </c>
      <c r="F403" s="37"/>
      <c r="G403" s="37"/>
      <c r="H403" s="37"/>
      <c r="I403" s="155"/>
      <c r="J403" s="139"/>
    </row>
    <row r="404" spans="2:10" x14ac:dyDescent="0.35">
      <c r="B404" s="48"/>
      <c r="C404" s="40"/>
      <c r="D404" s="53" t="s">
        <v>18</v>
      </c>
      <c r="E404" s="49" t="s">
        <v>260</v>
      </c>
      <c r="F404" s="37"/>
      <c r="G404" s="37"/>
      <c r="H404" s="37"/>
      <c r="I404" s="155"/>
      <c r="J404" s="139"/>
    </row>
    <row r="405" spans="2:10" x14ac:dyDescent="0.35">
      <c r="B405" s="48"/>
      <c r="C405" s="40"/>
      <c r="D405" s="53" t="s">
        <v>18</v>
      </c>
      <c r="E405" s="49" t="s">
        <v>261</v>
      </c>
      <c r="F405" s="37"/>
      <c r="G405" s="37"/>
      <c r="H405" s="37"/>
      <c r="I405" s="155"/>
      <c r="J405" s="139"/>
    </row>
    <row r="406" spans="2:10" x14ac:dyDescent="0.35">
      <c r="B406" s="48"/>
      <c r="C406" s="40"/>
      <c r="D406" s="53" t="s">
        <v>18</v>
      </c>
      <c r="E406" s="49" t="s">
        <v>262</v>
      </c>
      <c r="F406" s="37"/>
      <c r="G406" s="37"/>
      <c r="H406" s="37"/>
      <c r="I406" s="155"/>
      <c r="J406" s="139"/>
    </row>
    <row r="407" spans="2:10" x14ac:dyDescent="0.35">
      <c r="B407" s="48"/>
      <c r="C407" s="40"/>
      <c r="D407" s="53" t="s">
        <v>18</v>
      </c>
      <c r="E407" s="49" t="s">
        <v>263</v>
      </c>
      <c r="F407" s="37"/>
      <c r="G407" s="37"/>
      <c r="H407" s="37"/>
      <c r="I407" s="155"/>
      <c r="J407" s="139"/>
    </row>
    <row r="408" spans="2:10" x14ac:dyDescent="0.35">
      <c r="B408" s="48"/>
      <c r="C408" s="40"/>
      <c r="D408" s="53" t="s">
        <v>18</v>
      </c>
      <c r="E408" s="49" t="s">
        <v>264</v>
      </c>
      <c r="F408" s="37"/>
      <c r="G408" s="37"/>
      <c r="H408" s="37"/>
      <c r="I408" s="155"/>
      <c r="J408" s="139"/>
    </row>
    <row r="409" spans="2:10" x14ac:dyDescent="0.35">
      <c r="B409" s="48"/>
      <c r="C409" s="40"/>
      <c r="D409" s="53" t="s">
        <v>18</v>
      </c>
      <c r="E409" s="49" t="s">
        <v>265</v>
      </c>
      <c r="F409" s="37"/>
      <c r="G409" s="37"/>
      <c r="H409" s="37"/>
      <c r="I409" s="155"/>
      <c r="J409" s="139"/>
    </row>
    <row r="410" spans="2:10" x14ac:dyDescent="0.35">
      <c r="B410" s="48"/>
      <c r="C410" s="40"/>
      <c r="D410" s="53"/>
      <c r="E410" s="49"/>
      <c r="F410" s="37"/>
      <c r="G410" s="37"/>
      <c r="H410" s="37"/>
      <c r="I410" s="155"/>
      <c r="J410" s="139"/>
    </row>
    <row r="411" spans="2:10" x14ac:dyDescent="0.35">
      <c r="B411" s="50"/>
      <c r="C411" s="323" t="s">
        <v>122</v>
      </c>
      <c r="D411" s="324"/>
      <c r="E411" s="325"/>
      <c r="F411" s="37">
        <v>6</v>
      </c>
      <c r="G411" s="37" t="s">
        <v>30</v>
      </c>
      <c r="H411" s="37"/>
      <c r="I411" s="155"/>
      <c r="J411" s="139"/>
    </row>
    <row r="412" spans="2:10" s="106" customFormat="1" x14ac:dyDescent="0.35">
      <c r="B412" s="104"/>
      <c r="C412" s="109"/>
      <c r="D412" s="110"/>
      <c r="E412" s="121" t="s">
        <v>256</v>
      </c>
      <c r="F412" s="105"/>
      <c r="G412" s="105"/>
      <c r="H412" s="105"/>
      <c r="I412" s="156"/>
      <c r="J412" s="157"/>
    </row>
    <row r="413" spans="2:10" s="106" customFormat="1" x14ac:dyDescent="0.35">
      <c r="B413" s="104"/>
      <c r="C413" s="109"/>
      <c r="D413" s="112" t="s">
        <v>18</v>
      </c>
      <c r="E413" s="110" t="s">
        <v>266</v>
      </c>
      <c r="F413" s="105"/>
      <c r="G413" s="105"/>
      <c r="H413" s="105"/>
      <c r="I413" s="156"/>
      <c r="J413" s="157"/>
    </row>
    <row r="414" spans="2:10" s="106" customFormat="1" x14ac:dyDescent="0.35">
      <c r="B414" s="104"/>
      <c r="C414" s="109"/>
      <c r="D414" s="112" t="s">
        <v>18</v>
      </c>
      <c r="E414" s="110" t="s">
        <v>267</v>
      </c>
      <c r="F414" s="105"/>
      <c r="G414" s="105"/>
      <c r="H414" s="105"/>
      <c r="I414" s="156"/>
      <c r="J414" s="157"/>
    </row>
    <row r="415" spans="2:10" s="106" customFormat="1" x14ac:dyDescent="0.35">
      <c r="B415" s="104"/>
      <c r="C415" s="109"/>
      <c r="D415" s="112" t="s">
        <v>18</v>
      </c>
      <c r="E415" s="110" t="s">
        <v>268</v>
      </c>
      <c r="F415" s="105"/>
      <c r="G415" s="105"/>
      <c r="H415" s="105"/>
      <c r="I415" s="156"/>
      <c r="J415" s="157"/>
    </row>
    <row r="416" spans="2:10" s="106" customFormat="1" x14ac:dyDescent="0.35">
      <c r="B416" s="104"/>
      <c r="C416" s="109"/>
      <c r="D416" s="112" t="s">
        <v>18</v>
      </c>
      <c r="E416" s="110" t="s">
        <v>269</v>
      </c>
      <c r="F416" s="105"/>
      <c r="G416" s="105"/>
      <c r="H416" s="105"/>
      <c r="I416" s="156"/>
      <c r="J416" s="157"/>
    </row>
    <row r="417" spans="2:10" s="106" customFormat="1" x14ac:dyDescent="0.35">
      <c r="B417" s="104"/>
      <c r="C417" s="109"/>
      <c r="D417" s="112" t="s">
        <v>18</v>
      </c>
      <c r="E417" s="110" t="s">
        <v>270</v>
      </c>
      <c r="F417" s="105"/>
      <c r="G417" s="105"/>
      <c r="H417" s="105"/>
      <c r="I417" s="156"/>
      <c r="J417" s="157"/>
    </row>
    <row r="418" spans="2:10" s="106" customFormat="1" x14ac:dyDescent="0.35">
      <c r="B418" s="104"/>
      <c r="C418" s="109"/>
      <c r="D418" s="112" t="s">
        <v>18</v>
      </c>
      <c r="E418" s="110" t="s">
        <v>271</v>
      </c>
      <c r="F418" s="105"/>
      <c r="G418" s="105"/>
      <c r="H418" s="105"/>
      <c r="I418" s="156"/>
      <c r="J418" s="157"/>
    </row>
    <row r="419" spans="2:10" s="106" customFormat="1" x14ac:dyDescent="0.35">
      <c r="B419" s="104"/>
      <c r="C419" s="109"/>
      <c r="D419" s="112" t="s">
        <v>18</v>
      </c>
      <c r="E419" s="110" t="s">
        <v>272</v>
      </c>
      <c r="F419" s="105"/>
      <c r="G419" s="105"/>
      <c r="H419" s="105"/>
      <c r="I419" s="156"/>
      <c r="J419" s="157"/>
    </row>
    <row r="420" spans="2:10" s="106" customFormat="1" x14ac:dyDescent="0.35">
      <c r="B420" s="104"/>
      <c r="C420" s="109"/>
      <c r="D420" s="112" t="s">
        <v>18</v>
      </c>
      <c r="E420" s="110" t="s">
        <v>274</v>
      </c>
      <c r="F420" s="105"/>
      <c r="G420" s="105"/>
      <c r="H420" s="105"/>
      <c r="I420" s="156"/>
      <c r="J420" s="157"/>
    </row>
    <row r="421" spans="2:10" s="106" customFormat="1" x14ac:dyDescent="0.35">
      <c r="B421" s="104"/>
      <c r="C421" s="109"/>
      <c r="D421" s="112" t="s">
        <v>18</v>
      </c>
      <c r="E421" s="110" t="s">
        <v>273</v>
      </c>
      <c r="F421" s="105"/>
      <c r="G421" s="105"/>
      <c r="H421" s="105"/>
      <c r="I421" s="156"/>
      <c r="J421" s="157"/>
    </row>
    <row r="422" spans="2:10" s="106" customFormat="1" x14ac:dyDescent="0.35">
      <c r="B422" s="104"/>
      <c r="C422" s="109"/>
      <c r="D422" s="112" t="s">
        <v>18</v>
      </c>
      <c r="E422" s="110" t="s">
        <v>275</v>
      </c>
      <c r="F422" s="105"/>
      <c r="G422" s="105"/>
      <c r="H422" s="105"/>
      <c r="I422" s="156"/>
      <c r="J422" s="157"/>
    </row>
    <row r="423" spans="2:10" s="106" customFormat="1" x14ac:dyDescent="0.35">
      <c r="B423" s="104"/>
      <c r="C423" s="109"/>
      <c r="D423" s="112" t="s">
        <v>18</v>
      </c>
      <c r="E423" s="110" t="s">
        <v>276</v>
      </c>
      <c r="F423" s="105"/>
      <c r="G423" s="105"/>
      <c r="H423" s="105"/>
      <c r="I423" s="156"/>
      <c r="J423" s="157"/>
    </row>
    <row r="424" spans="2:10" s="106" customFormat="1" x14ac:dyDescent="0.35">
      <c r="B424" s="104"/>
      <c r="C424" s="109"/>
      <c r="D424" s="112" t="s">
        <v>18</v>
      </c>
      <c r="E424" s="110" t="s">
        <v>277</v>
      </c>
      <c r="F424" s="105"/>
      <c r="G424" s="105"/>
      <c r="H424" s="105"/>
      <c r="I424" s="156"/>
      <c r="J424" s="157"/>
    </row>
    <row r="425" spans="2:10" s="106" customFormat="1" x14ac:dyDescent="0.35">
      <c r="B425" s="104"/>
      <c r="C425" s="109"/>
      <c r="D425" s="112"/>
      <c r="E425" s="110"/>
      <c r="F425" s="105"/>
      <c r="G425" s="105"/>
      <c r="H425" s="105"/>
      <c r="I425" s="156"/>
      <c r="J425" s="157"/>
    </row>
    <row r="426" spans="2:10" x14ac:dyDescent="0.35">
      <c r="B426" s="50"/>
      <c r="C426" s="323" t="s">
        <v>115</v>
      </c>
      <c r="D426" s="324"/>
      <c r="E426" s="325"/>
      <c r="F426" s="37">
        <v>1</v>
      </c>
      <c r="G426" s="37" t="s">
        <v>30</v>
      </c>
      <c r="H426" s="37"/>
      <c r="I426" s="155"/>
      <c r="J426" s="139"/>
    </row>
    <row r="427" spans="2:10" x14ac:dyDescent="0.35">
      <c r="B427" s="50"/>
      <c r="C427" s="40"/>
      <c r="D427" s="53"/>
      <c r="E427" s="121" t="s">
        <v>256</v>
      </c>
      <c r="F427" s="37"/>
      <c r="G427" s="37"/>
      <c r="H427" s="37"/>
      <c r="I427" s="155"/>
      <c r="J427" s="139"/>
    </row>
    <row r="428" spans="2:10" x14ac:dyDescent="0.35">
      <c r="B428" s="50"/>
      <c r="C428" s="40"/>
      <c r="D428" s="53" t="s">
        <v>18</v>
      </c>
      <c r="E428" s="110" t="s">
        <v>278</v>
      </c>
      <c r="F428" s="37"/>
      <c r="G428" s="37"/>
      <c r="H428" s="37"/>
      <c r="I428" s="155"/>
      <c r="J428" s="139"/>
    </row>
    <row r="429" spans="2:10" x14ac:dyDescent="0.35">
      <c r="B429" s="50"/>
      <c r="C429" s="40"/>
      <c r="D429" s="53" t="s">
        <v>18</v>
      </c>
      <c r="E429" s="110" t="s">
        <v>279</v>
      </c>
      <c r="F429" s="37"/>
      <c r="G429" s="37"/>
      <c r="H429" s="37"/>
      <c r="I429" s="155"/>
      <c r="J429" s="139"/>
    </row>
    <row r="430" spans="2:10" x14ac:dyDescent="0.35">
      <c r="B430" s="50"/>
      <c r="C430" s="40"/>
      <c r="D430" s="53"/>
      <c r="E430" s="49"/>
      <c r="F430" s="37"/>
      <c r="G430" s="37"/>
      <c r="H430" s="37"/>
      <c r="I430" s="155"/>
      <c r="J430" s="139"/>
    </row>
    <row r="431" spans="2:10" x14ac:dyDescent="0.35">
      <c r="B431" s="50"/>
      <c r="C431" s="323" t="s">
        <v>123</v>
      </c>
      <c r="D431" s="324"/>
      <c r="E431" s="325"/>
      <c r="F431" s="37">
        <v>1</v>
      </c>
      <c r="G431" s="37" t="s">
        <v>30</v>
      </c>
      <c r="H431" s="37"/>
      <c r="I431" s="155"/>
      <c r="J431" s="139"/>
    </row>
    <row r="432" spans="2:10" x14ac:dyDescent="0.35">
      <c r="B432" s="50"/>
      <c r="C432" s="123"/>
      <c r="D432" s="326" t="s">
        <v>280</v>
      </c>
      <c r="E432" s="327"/>
      <c r="F432" s="37"/>
      <c r="G432" s="37"/>
      <c r="H432" s="37"/>
      <c r="I432" s="155"/>
      <c r="J432" s="139"/>
    </row>
    <row r="433" spans="2:10" s="106" customFormat="1" x14ac:dyDescent="0.35">
      <c r="B433" s="104"/>
      <c r="C433" s="109"/>
      <c r="D433" s="110"/>
      <c r="E433" s="121" t="s">
        <v>256</v>
      </c>
      <c r="F433" s="105"/>
      <c r="G433" s="105"/>
      <c r="H433" s="105"/>
      <c r="I433" s="156"/>
      <c r="J433" s="157"/>
    </row>
    <row r="434" spans="2:10" s="106" customFormat="1" x14ac:dyDescent="0.35">
      <c r="B434" s="104"/>
      <c r="C434" s="109"/>
      <c r="D434" s="112" t="s">
        <v>18</v>
      </c>
      <c r="E434" s="110" t="s">
        <v>281</v>
      </c>
      <c r="F434" s="105"/>
      <c r="G434" s="105"/>
      <c r="H434" s="105"/>
      <c r="I434" s="156"/>
      <c r="J434" s="157"/>
    </row>
    <row r="435" spans="2:10" s="106" customFormat="1" x14ac:dyDescent="0.35">
      <c r="B435" s="104"/>
      <c r="C435" s="109"/>
      <c r="D435" s="326" t="s">
        <v>282</v>
      </c>
      <c r="E435" s="327"/>
      <c r="F435" s="105"/>
      <c r="G435" s="105"/>
      <c r="H435" s="105"/>
      <c r="I435" s="156"/>
      <c r="J435" s="157"/>
    </row>
    <row r="436" spans="2:10" s="106" customFormat="1" x14ac:dyDescent="0.35">
      <c r="B436" s="104"/>
      <c r="C436" s="109"/>
      <c r="D436" s="110"/>
      <c r="E436" s="121" t="s">
        <v>256</v>
      </c>
      <c r="F436" s="105"/>
      <c r="G436" s="105"/>
      <c r="H436" s="105"/>
      <c r="I436" s="156"/>
      <c r="J436" s="157"/>
    </row>
    <row r="437" spans="2:10" s="106" customFormat="1" x14ac:dyDescent="0.35">
      <c r="B437" s="104"/>
      <c r="C437" s="109"/>
      <c r="D437" s="112" t="s">
        <v>18</v>
      </c>
      <c r="E437" s="110" t="s">
        <v>283</v>
      </c>
      <c r="F437" s="105"/>
      <c r="G437" s="105"/>
      <c r="H437" s="105"/>
      <c r="I437" s="156"/>
      <c r="J437" s="157"/>
    </row>
    <row r="438" spans="2:10" s="106" customFormat="1" x14ac:dyDescent="0.35">
      <c r="B438" s="104"/>
      <c r="C438" s="109"/>
      <c r="D438" s="112" t="s">
        <v>18</v>
      </c>
      <c r="E438" s="110" t="s">
        <v>284</v>
      </c>
      <c r="F438" s="105"/>
      <c r="G438" s="105"/>
      <c r="H438" s="105"/>
      <c r="I438" s="156"/>
      <c r="J438" s="157"/>
    </row>
    <row r="439" spans="2:10" s="106" customFormat="1" x14ac:dyDescent="0.35">
      <c r="B439" s="104"/>
      <c r="C439" s="109"/>
      <c r="D439" s="112" t="s">
        <v>18</v>
      </c>
      <c r="E439" s="110" t="s">
        <v>285</v>
      </c>
      <c r="F439" s="105"/>
      <c r="G439" s="105"/>
      <c r="H439" s="105"/>
      <c r="I439" s="156"/>
      <c r="J439" s="157"/>
    </row>
    <row r="440" spans="2:10" s="106" customFormat="1" x14ac:dyDescent="0.35">
      <c r="B440" s="104"/>
      <c r="C440" s="109"/>
      <c r="D440" s="326" t="s">
        <v>286</v>
      </c>
      <c r="E440" s="327"/>
      <c r="F440" s="105"/>
      <c r="G440" s="105"/>
      <c r="H440" s="105"/>
      <c r="I440" s="156"/>
      <c r="J440" s="157"/>
    </row>
    <row r="441" spans="2:10" s="106" customFormat="1" x14ac:dyDescent="0.35">
      <c r="B441" s="104"/>
      <c r="C441" s="109"/>
      <c r="D441" s="110"/>
      <c r="E441" s="121" t="s">
        <v>256</v>
      </c>
      <c r="F441" s="105"/>
      <c r="G441" s="105"/>
      <c r="H441" s="105"/>
      <c r="I441" s="156"/>
      <c r="J441" s="157"/>
    </row>
    <row r="442" spans="2:10" s="106" customFormat="1" x14ac:dyDescent="0.35">
      <c r="B442" s="104"/>
      <c r="C442" s="109"/>
      <c r="D442" s="112" t="s">
        <v>18</v>
      </c>
      <c r="E442" s="110" t="s">
        <v>287</v>
      </c>
      <c r="F442" s="105"/>
      <c r="G442" s="105"/>
      <c r="H442" s="105"/>
      <c r="I442" s="156"/>
      <c r="J442" s="157"/>
    </row>
    <row r="443" spans="2:10" s="106" customFormat="1" x14ac:dyDescent="0.35">
      <c r="B443" s="104"/>
      <c r="C443" s="109"/>
      <c r="D443" s="112" t="s">
        <v>18</v>
      </c>
      <c r="E443" s="110" t="s">
        <v>288</v>
      </c>
      <c r="F443" s="105"/>
      <c r="G443" s="105"/>
      <c r="H443" s="105"/>
      <c r="I443" s="156"/>
      <c r="J443" s="157"/>
    </row>
    <row r="444" spans="2:10" s="106" customFormat="1" x14ac:dyDescent="0.35">
      <c r="B444" s="104"/>
      <c r="C444" s="109"/>
      <c r="D444" s="112" t="s">
        <v>18</v>
      </c>
      <c r="E444" s="110" t="s">
        <v>289</v>
      </c>
      <c r="F444" s="105"/>
      <c r="G444" s="105"/>
      <c r="H444" s="105"/>
      <c r="I444" s="156"/>
      <c r="J444" s="157"/>
    </row>
    <row r="445" spans="2:10" s="106" customFormat="1" x14ac:dyDescent="0.35">
      <c r="B445" s="104"/>
      <c r="C445" s="109"/>
      <c r="D445" s="112" t="s">
        <v>18</v>
      </c>
      <c r="E445" s="110" t="s">
        <v>290</v>
      </c>
      <c r="F445" s="105"/>
      <c r="G445" s="105"/>
      <c r="H445" s="105"/>
      <c r="I445" s="156"/>
      <c r="J445" s="157"/>
    </row>
    <row r="446" spans="2:10" s="106" customFormat="1" x14ac:dyDescent="0.35">
      <c r="B446" s="104"/>
      <c r="C446" s="109"/>
      <c r="D446" s="112" t="s">
        <v>18</v>
      </c>
      <c r="E446" s="110" t="s">
        <v>291</v>
      </c>
      <c r="F446" s="105"/>
      <c r="G446" s="105"/>
      <c r="H446" s="105"/>
      <c r="I446" s="156"/>
      <c r="J446" s="157"/>
    </row>
    <row r="447" spans="2:10" s="106" customFormat="1" x14ac:dyDescent="0.35">
      <c r="B447" s="104"/>
      <c r="C447" s="109"/>
      <c r="D447" s="326" t="s">
        <v>292</v>
      </c>
      <c r="E447" s="327"/>
      <c r="F447" s="105"/>
      <c r="G447" s="105"/>
      <c r="H447" s="105"/>
      <c r="I447" s="156"/>
      <c r="J447" s="157"/>
    </row>
    <row r="448" spans="2:10" s="106" customFormat="1" x14ac:dyDescent="0.35">
      <c r="B448" s="104"/>
      <c r="C448" s="109"/>
      <c r="D448" s="110"/>
      <c r="E448" s="121" t="s">
        <v>256</v>
      </c>
      <c r="F448" s="105"/>
      <c r="G448" s="105"/>
      <c r="H448" s="105"/>
      <c r="I448" s="156"/>
      <c r="J448" s="157"/>
    </row>
    <row r="449" spans="2:10" s="106" customFormat="1" x14ac:dyDescent="0.35">
      <c r="B449" s="104"/>
      <c r="C449" s="109"/>
      <c r="D449" s="112" t="s">
        <v>18</v>
      </c>
      <c r="E449" s="110" t="s">
        <v>293</v>
      </c>
      <c r="F449" s="105"/>
      <c r="G449" s="105"/>
      <c r="H449" s="105"/>
      <c r="I449" s="156"/>
      <c r="J449" s="157"/>
    </row>
    <row r="450" spans="2:10" s="106" customFormat="1" x14ac:dyDescent="0.35">
      <c r="B450" s="104"/>
      <c r="C450" s="109"/>
      <c r="D450" s="112" t="s">
        <v>18</v>
      </c>
      <c r="E450" s="110" t="s">
        <v>291</v>
      </c>
      <c r="F450" s="105"/>
      <c r="G450" s="105"/>
      <c r="H450" s="105"/>
      <c r="I450" s="156"/>
      <c r="J450" s="157"/>
    </row>
    <row r="451" spans="2:10" s="106" customFormat="1" x14ac:dyDescent="0.35">
      <c r="B451" s="104"/>
      <c r="C451" s="109"/>
      <c r="D451" s="112" t="s">
        <v>18</v>
      </c>
      <c r="E451" s="110" t="s">
        <v>294</v>
      </c>
      <c r="F451" s="105"/>
      <c r="G451" s="105"/>
      <c r="H451" s="105"/>
      <c r="I451" s="156"/>
      <c r="J451" s="157"/>
    </row>
    <row r="452" spans="2:10" s="106" customFormat="1" x14ac:dyDescent="0.35">
      <c r="B452" s="104"/>
      <c r="C452" s="109"/>
      <c r="D452" s="112" t="s">
        <v>18</v>
      </c>
      <c r="E452" s="110" t="s">
        <v>295</v>
      </c>
      <c r="F452" s="105"/>
      <c r="G452" s="105"/>
      <c r="H452" s="105"/>
      <c r="I452" s="156"/>
      <c r="J452" s="157"/>
    </row>
    <row r="453" spans="2:10" s="106" customFormat="1" x14ac:dyDescent="0.35">
      <c r="B453" s="104"/>
      <c r="C453" s="109"/>
      <c r="D453" s="326" t="s">
        <v>296</v>
      </c>
      <c r="E453" s="327"/>
      <c r="F453" s="105"/>
      <c r="G453" s="105"/>
      <c r="H453" s="105"/>
      <c r="I453" s="156"/>
      <c r="J453" s="157"/>
    </row>
    <row r="454" spans="2:10" s="106" customFormat="1" x14ac:dyDescent="0.35">
      <c r="B454" s="104"/>
      <c r="C454" s="109"/>
      <c r="D454" s="110"/>
      <c r="E454" s="121" t="s">
        <v>256</v>
      </c>
      <c r="F454" s="105"/>
      <c r="G454" s="105"/>
      <c r="H454" s="105"/>
      <c r="I454" s="156"/>
      <c r="J454" s="157"/>
    </row>
    <row r="455" spans="2:10" s="106" customFormat="1" x14ac:dyDescent="0.35">
      <c r="B455" s="104"/>
      <c r="C455" s="109"/>
      <c r="D455" s="112" t="s">
        <v>18</v>
      </c>
      <c r="E455" s="110" t="s">
        <v>297</v>
      </c>
      <c r="F455" s="105"/>
      <c r="G455" s="105"/>
      <c r="H455" s="105"/>
      <c r="I455" s="156"/>
      <c r="J455" s="157"/>
    </row>
    <row r="456" spans="2:10" s="106" customFormat="1" x14ac:dyDescent="0.35">
      <c r="B456" s="104"/>
      <c r="C456" s="109"/>
      <c r="D456" s="112" t="s">
        <v>18</v>
      </c>
      <c r="E456" s="110" t="s">
        <v>298</v>
      </c>
      <c r="F456" s="105"/>
      <c r="G456" s="105"/>
      <c r="H456" s="105"/>
      <c r="I456" s="156"/>
      <c r="J456" s="157"/>
    </row>
    <row r="457" spans="2:10" s="106" customFormat="1" x14ac:dyDescent="0.35">
      <c r="B457" s="104"/>
      <c r="C457" s="109"/>
      <c r="D457" s="110"/>
      <c r="E457" s="110"/>
      <c r="F457" s="105"/>
      <c r="G457" s="105"/>
      <c r="H457" s="105"/>
      <c r="I457" s="156"/>
      <c r="J457" s="157"/>
    </row>
    <row r="458" spans="2:10" x14ac:dyDescent="0.35">
      <c r="B458" s="50"/>
      <c r="C458" s="323" t="s">
        <v>116</v>
      </c>
      <c r="D458" s="324"/>
      <c r="E458" s="325"/>
      <c r="F458" s="37">
        <v>1</v>
      </c>
      <c r="G458" s="37" t="s">
        <v>30</v>
      </c>
      <c r="H458" s="37"/>
      <c r="I458" s="155"/>
      <c r="J458" s="139"/>
    </row>
    <row r="459" spans="2:10" s="106" customFormat="1" x14ac:dyDescent="0.35">
      <c r="B459" s="104"/>
      <c r="C459" s="109"/>
      <c r="D459" s="121" t="s">
        <v>299</v>
      </c>
      <c r="E459" s="110"/>
      <c r="F459" s="105"/>
      <c r="G459" s="105"/>
      <c r="H459" s="105"/>
      <c r="I459" s="156"/>
      <c r="J459" s="157"/>
    </row>
    <row r="460" spans="2:10" s="106" customFormat="1" x14ac:dyDescent="0.35">
      <c r="B460" s="104"/>
      <c r="C460" s="109"/>
      <c r="D460" s="110"/>
      <c r="E460" s="121" t="s">
        <v>256</v>
      </c>
      <c r="F460" s="105"/>
      <c r="G460" s="105"/>
      <c r="H460" s="105"/>
      <c r="I460" s="156"/>
      <c r="J460" s="157"/>
    </row>
    <row r="461" spans="2:10" s="106" customFormat="1" x14ac:dyDescent="0.35">
      <c r="B461" s="104"/>
      <c r="C461" s="109"/>
      <c r="D461" s="112" t="s">
        <v>18</v>
      </c>
      <c r="E461" s="110" t="s">
        <v>300</v>
      </c>
      <c r="F461" s="105"/>
      <c r="G461" s="105"/>
      <c r="H461" s="105"/>
      <c r="I461" s="156"/>
      <c r="J461" s="157"/>
    </row>
    <row r="462" spans="2:10" s="106" customFormat="1" x14ac:dyDescent="0.35">
      <c r="B462" s="104"/>
      <c r="C462" s="109"/>
      <c r="D462" s="112" t="s">
        <v>18</v>
      </c>
      <c r="E462" s="110" t="s">
        <v>301</v>
      </c>
      <c r="F462" s="105"/>
      <c r="G462" s="105"/>
      <c r="H462" s="105"/>
      <c r="I462" s="156"/>
      <c r="J462" s="157"/>
    </row>
    <row r="463" spans="2:10" s="106" customFormat="1" x14ac:dyDescent="0.35">
      <c r="B463" s="104"/>
      <c r="C463" s="109"/>
      <c r="D463" s="112" t="s">
        <v>18</v>
      </c>
      <c r="E463" s="110" t="s">
        <v>302</v>
      </c>
      <c r="F463" s="105"/>
      <c r="G463" s="105"/>
      <c r="H463" s="105"/>
      <c r="I463" s="156"/>
      <c r="J463" s="157"/>
    </row>
    <row r="464" spans="2:10" s="106" customFormat="1" x14ac:dyDescent="0.35">
      <c r="B464" s="104"/>
      <c r="C464" s="109"/>
      <c r="D464" s="121" t="s">
        <v>303</v>
      </c>
      <c r="E464" s="121"/>
      <c r="F464" s="105"/>
      <c r="G464" s="105"/>
      <c r="H464" s="105"/>
      <c r="I464" s="156"/>
      <c r="J464" s="157"/>
    </row>
    <row r="465" spans="2:10" s="106" customFormat="1" x14ac:dyDescent="0.35">
      <c r="B465" s="104"/>
      <c r="C465" s="109"/>
      <c r="D465" s="110"/>
      <c r="E465" s="121" t="s">
        <v>304</v>
      </c>
      <c r="F465" s="105"/>
      <c r="G465" s="105"/>
      <c r="H465" s="105"/>
      <c r="I465" s="156"/>
      <c r="J465" s="157"/>
    </row>
    <row r="466" spans="2:10" s="106" customFormat="1" x14ac:dyDescent="0.35">
      <c r="B466" s="104"/>
      <c r="C466" s="109"/>
      <c r="D466" s="112" t="s">
        <v>18</v>
      </c>
      <c r="E466" s="110" t="s">
        <v>305</v>
      </c>
      <c r="F466" s="105"/>
      <c r="G466" s="105"/>
      <c r="H466" s="105"/>
      <c r="I466" s="156"/>
      <c r="J466" s="157"/>
    </row>
    <row r="467" spans="2:10" s="106" customFormat="1" x14ac:dyDescent="0.35">
      <c r="B467" s="104"/>
      <c r="C467" s="109"/>
      <c r="D467" s="112" t="s">
        <v>18</v>
      </c>
      <c r="E467" s="110" t="s">
        <v>306</v>
      </c>
      <c r="F467" s="105"/>
      <c r="G467" s="105"/>
      <c r="H467" s="105"/>
      <c r="I467" s="156"/>
      <c r="J467" s="157"/>
    </row>
    <row r="468" spans="2:10" s="106" customFormat="1" x14ac:dyDescent="0.35">
      <c r="B468" s="104"/>
      <c r="C468" s="109"/>
      <c r="D468" s="121" t="s">
        <v>307</v>
      </c>
      <c r="E468" s="110"/>
      <c r="F468" s="105"/>
      <c r="G468" s="105"/>
      <c r="H468" s="105"/>
      <c r="I468" s="156"/>
      <c r="J468" s="157"/>
    </row>
    <row r="469" spans="2:10" s="106" customFormat="1" x14ac:dyDescent="0.35">
      <c r="B469" s="104"/>
      <c r="C469" s="109"/>
      <c r="D469" s="110"/>
      <c r="E469" s="121" t="s">
        <v>256</v>
      </c>
      <c r="F469" s="105"/>
      <c r="G469" s="105"/>
      <c r="H469" s="105"/>
      <c r="I469" s="156"/>
      <c r="J469" s="157"/>
    </row>
    <row r="470" spans="2:10" s="106" customFormat="1" x14ac:dyDescent="0.35">
      <c r="B470" s="104"/>
      <c r="C470" s="109"/>
      <c r="D470" s="112" t="s">
        <v>18</v>
      </c>
      <c r="E470" s="110" t="s">
        <v>308</v>
      </c>
      <c r="F470" s="105"/>
      <c r="G470" s="105"/>
      <c r="H470" s="105"/>
      <c r="I470" s="156"/>
      <c r="J470" s="157"/>
    </row>
    <row r="471" spans="2:10" s="106" customFormat="1" x14ac:dyDescent="0.35">
      <c r="B471" s="104"/>
      <c r="C471" s="109"/>
      <c r="D471" s="121" t="s">
        <v>309</v>
      </c>
      <c r="E471" s="121"/>
      <c r="F471" s="105"/>
      <c r="G471" s="105"/>
      <c r="H471" s="105"/>
      <c r="I471" s="156"/>
      <c r="J471" s="157"/>
    </row>
    <row r="472" spans="2:10" s="106" customFormat="1" x14ac:dyDescent="0.35">
      <c r="B472" s="104"/>
      <c r="C472" s="109"/>
      <c r="D472" s="110"/>
      <c r="E472" s="121" t="s">
        <v>256</v>
      </c>
      <c r="F472" s="105"/>
      <c r="G472" s="105"/>
      <c r="H472" s="105"/>
      <c r="I472" s="156"/>
      <c r="J472" s="157"/>
    </row>
    <row r="473" spans="2:10" s="106" customFormat="1" x14ac:dyDescent="0.35">
      <c r="B473" s="104"/>
      <c r="C473" s="109"/>
      <c r="D473" s="112" t="s">
        <v>18</v>
      </c>
      <c r="E473" s="110" t="s">
        <v>310</v>
      </c>
      <c r="F473" s="105"/>
      <c r="G473" s="105"/>
      <c r="H473" s="105"/>
      <c r="I473" s="156"/>
      <c r="J473" s="157"/>
    </row>
    <row r="474" spans="2:10" s="106" customFormat="1" x14ac:dyDescent="0.35">
      <c r="B474" s="104"/>
      <c r="C474" s="109"/>
      <c r="D474" s="110"/>
      <c r="E474" s="110"/>
      <c r="F474" s="105"/>
      <c r="G474" s="105"/>
      <c r="H474" s="105"/>
      <c r="I474" s="156"/>
      <c r="J474" s="157"/>
    </row>
    <row r="475" spans="2:10" x14ac:dyDescent="0.35">
      <c r="B475" s="50"/>
      <c r="C475" s="323" t="s">
        <v>124</v>
      </c>
      <c r="D475" s="324"/>
      <c r="E475" s="325"/>
      <c r="F475" s="37">
        <v>1</v>
      </c>
      <c r="G475" s="37" t="s">
        <v>30</v>
      </c>
      <c r="H475" s="37"/>
      <c r="I475" s="155"/>
      <c r="J475" s="139"/>
    </row>
    <row r="476" spans="2:10" x14ac:dyDescent="0.35">
      <c r="B476" s="50"/>
      <c r="C476" s="123"/>
      <c r="D476" s="124"/>
      <c r="E476" s="121" t="s">
        <v>256</v>
      </c>
      <c r="F476" s="37"/>
      <c r="G476" s="37"/>
      <c r="H476" s="37"/>
      <c r="I476" s="155"/>
      <c r="J476" s="139"/>
    </row>
    <row r="477" spans="2:10" s="106" customFormat="1" x14ac:dyDescent="0.35">
      <c r="B477" s="104"/>
      <c r="C477" s="109"/>
      <c r="D477" s="112" t="s">
        <v>18</v>
      </c>
      <c r="E477" s="110" t="s">
        <v>311</v>
      </c>
      <c r="F477" s="105"/>
      <c r="G477" s="105"/>
      <c r="H477" s="105"/>
      <c r="I477" s="156"/>
      <c r="J477" s="157"/>
    </row>
    <row r="478" spans="2:10" s="106" customFormat="1" x14ac:dyDescent="0.35">
      <c r="B478" s="104"/>
      <c r="C478" s="109"/>
      <c r="D478" s="112" t="s">
        <v>18</v>
      </c>
      <c r="E478" s="110" t="s">
        <v>312</v>
      </c>
      <c r="F478" s="105"/>
      <c r="G478" s="105"/>
      <c r="H478" s="105"/>
      <c r="I478" s="156"/>
      <c r="J478" s="157"/>
    </row>
    <row r="479" spans="2:10" s="106" customFormat="1" x14ac:dyDescent="0.35">
      <c r="B479" s="104"/>
      <c r="C479" s="109"/>
      <c r="D479" s="112" t="s">
        <v>18</v>
      </c>
      <c r="E479" s="110" t="s">
        <v>313</v>
      </c>
      <c r="F479" s="105"/>
      <c r="G479" s="105"/>
      <c r="H479" s="105"/>
      <c r="I479" s="156"/>
      <c r="J479" s="157"/>
    </row>
    <row r="480" spans="2:10" x14ac:dyDescent="0.35">
      <c r="B480" s="50"/>
      <c r="C480" s="40"/>
      <c r="D480" s="53"/>
      <c r="E480" s="8"/>
      <c r="F480" s="93"/>
      <c r="G480" s="93"/>
      <c r="H480" s="93"/>
      <c r="I480" s="158"/>
      <c r="J480" s="139"/>
    </row>
    <row r="481" spans="2:10" x14ac:dyDescent="0.35">
      <c r="B481" s="48">
        <v>24</v>
      </c>
      <c r="C481" s="40" t="s">
        <v>117</v>
      </c>
      <c r="D481" s="53"/>
      <c r="E481" s="8"/>
      <c r="F481" s="93"/>
      <c r="G481" s="93"/>
      <c r="H481" s="93"/>
      <c r="I481" s="158"/>
      <c r="J481" s="139"/>
    </row>
    <row r="482" spans="2:10" x14ac:dyDescent="0.35">
      <c r="B482" s="50"/>
      <c r="C482" s="40"/>
      <c r="D482" s="326" t="s">
        <v>314</v>
      </c>
      <c r="E482" s="327"/>
      <c r="F482" s="37">
        <v>1</v>
      </c>
      <c r="G482" s="37" t="s">
        <v>30</v>
      </c>
      <c r="H482" s="37"/>
      <c r="I482" s="155"/>
      <c r="J482" s="139"/>
    </row>
    <row r="483" spans="2:10" x14ac:dyDescent="0.35">
      <c r="B483" s="50"/>
      <c r="C483" s="40"/>
      <c r="D483" s="121"/>
      <c r="E483" s="110" t="s">
        <v>315</v>
      </c>
      <c r="F483" s="37"/>
      <c r="G483" s="89"/>
      <c r="H483" s="37"/>
      <c r="I483" s="155"/>
      <c r="J483" s="139"/>
    </row>
    <row r="484" spans="2:10" s="106" customFormat="1" x14ac:dyDescent="0.35">
      <c r="B484" s="104"/>
      <c r="C484" s="114"/>
      <c r="D484" s="110"/>
      <c r="E484" s="110" t="s">
        <v>316</v>
      </c>
      <c r="F484" s="105"/>
      <c r="G484" s="115"/>
      <c r="H484" s="105"/>
      <c r="I484" s="156"/>
      <c r="J484" s="157"/>
    </row>
    <row r="485" spans="2:10" s="106" customFormat="1" x14ac:dyDescent="0.35">
      <c r="B485" s="104"/>
      <c r="C485" s="114"/>
      <c r="D485" s="110"/>
      <c r="E485" s="110" t="s">
        <v>317</v>
      </c>
      <c r="F485" s="105"/>
      <c r="G485" s="115"/>
      <c r="H485" s="105"/>
      <c r="I485" s="156"/>
      <c r="J485" s="157"/>
    </row>
    <row r="486" spans="2:10" s="106" customFormat="1" x14ac:dyDescent="0.35">
      <c r="B486" s="104"/>
      <c r="C486" s="114"/>
      <c r="D486" s="110"/>
      <c r="E486" s="110" t="s">
        <v>318</v>
      </c>
      <c r="F486" s="105"/>
      <c r="G486" s="115"/>
      <c r="H486" s="105"/>
      <c r="I486" s="156"/>
      <c r="J486" s="157"/>
    </row>
    <row r="487" spans="2:10" s="106" customFormat="1" x14ac:dyDescent="0.35">
      <c r="B487" s="104"/>
      <c r="C487" s="114"/>
      <c r="D487" s="110"/>
      <c r="E487" s="110" t="s">
        <v>319</v>
      </c>
      <c r="F487" s="105"/>
      <c r="G487" s="115"/>
      <c r="H487" s="105"/>
      <c r="I487" s="156"/>
      <c r="J487" s="157"/>
    </row>
    <row r="488" spans="2:10" s="106" customFormat="1" x14ac:dyDescent="0.35">
      <c r="B488" s="104"/>
      <c r="C488" s="114"/>
      <c r="D488" s="110"/>
      <c r="E488" s="110" t="s">
        <v>19</v>
      </c>
      <c r="F488" s="105"/>
      <c r="G488" s="115"/>
      <c r="H488" s="105"/>
      <c r="I488" s="156"/>
      <c r="J488" s="157"/>
    </row>
    <row r="489" spans="2:10" s="106" customFormat="1" x14ac:dyDescent="0.35">
      <c r="B489" s="104"/>
      <c r="C489" s="114"/>
      <c r="D489" s="110"/>
      <c r="E489" s="110" t="s">
        <v>404</v>
      </c>
      <c r="F489" s="105"/>
      <c r="G489" s="115"/>
      <c r="H489" s="105"/>
      <c r="I489" s="156"/>
      <c r="J489" s="157"/>
    </row>
    <row r="490" spans="2:10" s="106" customFormat="1" x14ac:dyDescent="0.35">
      <c r="B490" s="104"/>
      <c r="C490" s="114"/>
      <c r="D490" s="110"/>
      <c r="E490" s="110"/>
      <c r="F490" s="105"/>
      <c r="G490" s="115"/>
      <c r="H490" s="105"/>
      <c r="I490" s="156"/>
      <c r="J490" s="157"/>
    </row>
    <row r="491" spans="2:10" x14ac:dyDescent="0.35">
      <c r="B491" s="50"/>
      <c r="C491" s="40"/>
      <c r="D491" s="326" t="s">
        <v>320</v>
      </c>
      <c r="E491" s="327"/>
      <c r="F491" s="37">
        <v>6</v>
      </c>
      <c r="G491" s="89" t="s">
        <v>30</v>
      </c>
      <c r="H491" s="37"/>
      <c r="I491" s="155"/>
      <c r="J491" s="139"/>
    </row>
    <row r="492" spans="2:10" x14ac:dyDescent="0.35">
      <c r="B492" s="50"/>
      <c r="C492" s="40"/>
      <c r="D492" s="53"/>
      <c r="E492" s="116" t="s">
        <v>315</v>
      </c>
      <c r="F492" s="8"/>
      <c r="G492" s="93"/>
      <c r="H492" s="93"/>
      <c r="I492" s="158"/>
      <c r="J492" s="139"/>
    </row>
    <row r="493" spans="2:10" x14ac:dyDescent="0.35">
      <c r="B493" s="50"/>
      <c r="C493" s="40"/>
      <c r="D493" s="53"/>
      <c r="E493" s="116" t="s">
        <v>316</v>
      </c>
      <c r="F493" s="8"/>
      <c r="G493" s="93"/>
      <c r="H493" s="93"/>
      <c r="I493" s="158"/>
      <c r="J493" s="139"/>
    </row>
    <row r="494" spans="2:10" x14ac:dyDescent="0.35">
      <c r="B494" s="50"/>
      <c r="C494" s="40"/>
      <c r="D494" s="53"/>
      <c r="E494" s="116" t="s">
        <v>317</v>
      </c>
      <c r="F494" s="8"/>
      <c r="G494" s="93"/>
      <c r="H494" s="93"/>
      <c r="I494" s="158"/>
      <c r="J494" s="139"/>
    </row>
    <row r="495" spans="2:10" x14ac:dyDescent="0.35">
      <c r="B495" s="50"/>
      <c r="C495" s="40"/>
      <c r="D495" s="53"/>
      <c r="E495" s="116" t="s">
        <v>318</v>
      </c>
      <c r="F495" s="8"/>
      <c r="G495" s="93"/>
      <c r="H495" s="93"/>
      <c r="I495" s="158"/>
      <c r="J495" s="139"/>
    </row>
    <row r="496" spans="2:10" x14ac:dyDescent="0.35">
      <c r="B496" s="50"/>
      <c r="C496" s="40"/>
      <c r="D496" s="53"/>
      <c r="E496" s="116" t="s">
        <v>319</v>
      </c>
      <c r="F496" s="8"/>
      <c r="G496" s="93"/>
      <c r="H496" s="93"/>
      <c r="I496" s="158"/>
      <c r="J496" s="139"/>
    </row>
    <row r="497" spans="2:10" x14ac:dyDescent="0.35">
      <c r="B497" s="50"/>
      <c r="C497" s="40"/>
      <c r="D497" s="53"/>
      <c r="E497" s="116" t="s">
        <v>19</v>
      </c>
      <c r="F497" s="8"/>
      <c r="G497" s="93"/>
      <c r="H497" s="93"/>
      <c r="I497" s="158"/>
      <c r="J497" s="139"/>
    </row>
    <row r="498" spans="2:10" x14ac:dyDescent="0.35">
      <c r="B498" s="50"/>
      <c r="C498" s="40"/>
      <c r="D498" s="53"/>
      <c r="E498" s="116" t="s">
        <v>403</v>
      </c>
      <c r="F498" s="8"/>
      <c r="G498" s="93"/>
      <c r="H498" s="93"/>
      <c r="I498" s="158"/>
      <c r="J498" s="139"/>
    </row>
    <row r="499" spans="2:10" x14ac:dyDescent="0.35">
      <c r="B499" s="50"/>
      <c r="C499" s="40"/>
      <c r="D499" s="53"/>
      <c r="E499" s="8"/>
      <c r="F499" s="8"/>
      <c r="G499" s="93"/>
      <c r="H499" s="93"/>
      <c r="I499" s="158"/>
      <c r="J499" s="139"/>
    </row>
    <row r="500" spans="2:10" x14ac:dyDescent="0.35">
      <c r="B500" s="50"/>
      <c r="C500" s="40"/>
      <c r="D500" s="326" t="s">
        <v>321</v>
      </c>
      <c r="E500" s="327"/>
      <c r="F500" s="89">
        <v>1</v>
      </c>
      <c r="G500" s="37" t="s">
        <v>30</v>
      </c>
      <c r="H500" s="37"/>
      <c r="I500" s="155"/>
      <c r="J500" s="139"/>
    </row>
    <row r="501" spans="2:10" x14ac:dyDescent="0.35">
      <c r="B501" s="50"/>
      <c r="C501" s="40"/>
      <c r="D501" s="113" t="s">
        <v>18</v>
      </c>
      <c r="E501" s="122" t="s">
        <v>322</v>
      </c>
      <c r="F501" s="89"/>
      <c r="G501" s="37"/>
      <c r="H501" s="37"/>
      <c r="I501" s="155"/>
      <c r="J501" s="139"/>
    </row>
    <row r="502" spans="2:10" s="106" customFormat="1" x14ac:dyDescent="0.35">
      <c r="B502" s="104"/>
      <c r="C502" s="114"/>
      <c r="D502" s="110"/>
      <c r="E502" s="116" t="s">
        <v>323</v>
      </c>
      <c r="F502" s="115"/>
      <c r="G502" s="105"/>
      <c r="H502" s="105"/>
      <c r="I502" s="156"/>
      <c r="J502" s="157"/>
    </row>
    <row r="503" spans="2:10" s="106" customFormat="1" x14ac:dyDescent="0.35">
      <c r="B503" s="104"/>
      <c r="C503" s="114"/>
      <c r="D503" s="110"/>
      <c r="E503" s="116" t="s">
        <v>324</v>
      </c>
      <c r="F503" s="115"/>
      <c r="G503" s="105"/>
      <c r="H503" s="105"/>
      <c r="I503" s="156"/>
      <c r="J503" s="157"/>
    </row>
    <row r="504" spans="2:10" s="106" customFormat="1" x14ac:dyDescent="0.35">
      <c r="B504" s="104"/>
      <c r="C504" s="114"/>
      <c r="D504" s="110"/>
      <c r="E504" s="116" t="s">
        <v>325</v>
      </c>
      <c r="F504" s="115"/>
      <c r="G504" s="105"/>
      <c r="H504" s="105"/>
      <c r="I504" s="156"/>
      <c r="J504" s="157"/>
    </row>
    <row r="505" spans="2:10" s="106" customFormat="1" x14ac:dyDescent="0.35">
      <c r="B505" s="104"/>
      <c r="C505" s="114"/>
      <c r="D505" s="110"/>
      <c r="E505" s="116" t="s">
        <v>326</v>
      </c>
      <c r="F505" s="115"/>
      <c r="G505" s="105"/>
      <c r="H505" s="105"/>
      <c r="I505" s="156"/>
      <c r="J505" s="157"/>
    </row>
    <row r="506" spans="2:10" s="106" customFormat="1" x14ac:dyDescent="0.35">
      <c r="B506" s="104"/>
      <c r="C506" s="114"/>
      <c r="D506" s="110"/>
      <c r="E506" s="116" t="s">
        <v>327</v>
      </c>
      <c r="F506" s="115"/>
      <c r="G506" s="105"/>
      <c r="H506" s="105"/>
      <c r="I506" s="156"/>
      <c r="J506" s="157"/>
    </row>
    <row r="507" spans="2:10" s="106" customFormat="1" x14ac:dyDescent="0.35">
      <c r="B507" s="104"/>
      <c r="C507" s="114"/>
      <c r="D507" s="110"/>
      <c r="E507" s="116" t="s">
        <v>328</v>
      </c>
      <c r="F507" s="115"/>
      <c r="G507" s="105"/>
      <c r="H507" s="105"/>
      <c r="I507" s="156"/>
      <c r="J507" s="157"/>
    </row>
    <row r="508" spans="2:10" s="106" customFormat="1" x14ac:dyDescent="0.35">
      <c r="B508" s="104"/>
      <c r="C508" s="114"/>
      <c r="D508" s="110"/>
      <c r="E508" s="116" t="s">
        <v>329</v>
      </c>
      <c r="F508" s="115"/>
      <c r="G508" s="105"/>
      <c r="H508" s="105"/>
      <c r="I508" s="156"/>
      <c r="J508" s="157"/>
    </row>
    <row r="509" spans="2:10" s="106" customFormat="1" x14ac:dyDescent="0.35">
      <c r="B509" s="104"/>
      <c r="C509" s="114"/>
      <c r="D509" s="110"/>
      <c r="E509" s="116" t="s">
        <v>330</v>
      </c>
      <c r="F509" s="115"/>
      <c r="G509" s="105"/>
      <c r="H509" s="105"/>
      <c r="I509" s="156"/>
      <c r="J509" s="157"/>
    </row>
    <row r="510" spans="2:10" s="106" customFormat="1" x14ac:dyDescent="0.35">
      <c r="B510" s="104"/>
      <c r="C510" s="114"/>
      <c r="D510" s="110"/>
      <c r="E510" s="116" t="s">
        <v>331</v>
      </c>
      <c r="F510" s="115"/>
      <c r="G510" s="105"/>
      <c r="H510" s="105"/>
      <c r="I510" s="156"/>
      <c r="J510" s="157"/>
    </row>
    <row r="511" spans="2:10" s="106" customFormat="1" x14ac:dyDescent="0.35">
      <c r="B511" s="104"/>
      <c r="C511" s="114"/>
      <c r="D511" s="110"/>
      <c r="E511" s="116" t="s">
        <v>332</v>
      </c>
      <c r="F511" s="115"/>
      <c r="G511" s="105"/>
      <c r="H511" s="105"/>
      <c r="I511" s="156"/>
      <c r="J511" s="157"/>
    </row>
    <row r="512" spans="2:10" s="106" customFormat="1" x14ac:dyDescent="0.35">
      <c r="B512" s="104"/>
      <c r="C512" s="114"/>
      <c r="D512" s="113" t="s">
        <v>18</v>
      </c>
      <c r="E512" s="122" t="s">
        <v>333</v>
      </c>
      <c r="F512" s="115"/>
      <c r="G512" s="105"/>
      <c r="H512" s="105"/>
      <c r="I512" s="156"/>
      <c r="J512" s="157"/>
    </row>
    <row r="513" spans="2:10" s="106" customFormat="1" x14ac:dyDescent="0.35">
      <c r="B513" s="104"/>
      <c r="C513" s="114"/>
      <c r="D513" s="110"/>
      <c r="E513" s="116" t="s">
        <v>334</v>
      </c>
      <c r="F513" s="115"/>
      <c r="G513" s="105"/>
      <c r="H513" s="105"/>
      <c r="I513" s="156"/>
      <c r="J513" s="157"/>
    </row>
    <row r="514" spans="2:10" s="106" customFormat="1" x14ac:dyDescent="0.35">
      <c r="B514" s="104"/>
      <c r="C514" s="114"/>
      <c r="D514" s="110"/>
      <c r="E514" s="116" t="s">
        <v>335</v>
      </c>
      <c r="F514" s="115"/>
      <c r="G514" s="105"/>
      <c r="H514" s="105"/>
      <c r="I514" s="156"/>
      <c r="J514" s="157"/>
    </row>
    <row r="515" spans="2:10" s="106" customFormat="1" x14ac:dyDescent="0.35">
      <c r="B515" s="104"/>
      <c r="C515" s="114"/>
      <c r="D515" s="110"/>
      <c r="E515" s="116" t="s">
        <v>336</v>
      </c>
      <c r="F515" s="115"/>
      <c r="G515" s="105"/>
      <c r="H515" s="105"/>
      <c r="I515" s="156"/>
      <c r="J515" s="157"/>
    </row>
    <row r="516" spans="2:10" x14ac:dyDescent="0.35">
      <c r="B516" s="50"/>
      <c r="C516" s="40"/>
      <c r="D516" s="121"/>
      <c r="E516" s="122"/>
      <c r="F516" s="89"/>
      <c r="G516" s="37"/>
      <c r="H516" s="37"/>
      <c r="I516" s="155"/>
      <c r="J516" s="139"/>
    </row>
    <row r="517" spans="2:10" x14ac:dyDescent="0.35">
      <c r="B517" s="50"/>
      <c r="C517" s="40"/>
      <c r="D517" s="326" t="s">
        <v>337</v>
      </c>
      <c r="E517" s="327"/>
      <c r="F517" s="37">
        <v>1</v>
      </c>
      <c r="G517" s="37" t="s">
        <v>30</v>
      </c>
      <c r="H517" s="37"/>
      <c r="I517" s="155"/>
      <c r="J517" s="139"/>
    </row>
    <row r="518" spans="2:10" s="102" customFormat="1" x14ac:dyDescent="0.35">
      <c r="B518" s="48"/>
      <c r="C518" s="40"/>
      <c r="D518" s="121"/>
      <c r="E518" s="110" t="s">
        <v>338</v>
      </c>
      <c r="F518" s="107"/>
      <c r="G518" s="107"/>
      <c r="H518" s="107"/>
      <c r="I518" s="159"/>
      <c r="J518" s="160"/>
    </row>
    <row r="519" spans="2:10" s="102" customFormat="1" x14ac:dyDescent="0.35">
      <c r="B519" s="48"/>
      <c r="C519" s="40"/>
      <c r="D519" s="121"/>
      <c r="E519" s="110" t="s">
        <v>339</v>
      </c>
      <c r="F519" s="107"/>
      <c r="G519" s="107"/>
      <c r="H519" s="107"/>
      <c r="I519" s="159"/>
      <c r="J519" s="160"/>
    </row>
    <row r="520" spans="2:10" s="102" customFormat="1" x14ac:dyDescent="0.35">
      <c r="B520" s="48"/>
      <c r="C520" s="40"/>
      <c r="D520" s="121"/>
      <c r="E520" s="110" t="s">
        <v>340</v>
      </c>
      <c r="F520" s="107"/>
      <c r="G520" s="107"/>
      <c r="H520" s="107"/>
      <c r="I520" s="159"/>
      <c r="J520" s="160"/>
    </row>
    <row r="521" spans="2:10" s="102" customFormat="1" x14ac:dyDescent="0.35">
      <c r="B521" s="48"/>
      <c r="C521" s="40"/>
      <c r="D521" s="121"/>
      <c r="E521" s="110" t="s">
        <v>341</v>
      </c>
      <c r="F521" s="107"/>
      <c r="G521" s="107"/>
      <c r="H521" s="107"/>
      <c r="I521" s="159"/>
      <c r="J521" s="160"/>
    </row>
    <row r="522" spans="2:10" s="102" customFormat="1" x14ac:dyDescent="0.35">
      <c r="B522" s="48"/>
      <c r="C522" s="40"/>
      <c r="D522" s="121"/>
      <c r="E522" s="121"/>
      <c r="F522" s="107"/>
      <c r="G522" s="107"/>
      <c r="H522" s="107"/>
      <c r="I522" s="159"/>
      <c r="J522" s="160"/>
    </row>
    <row r="523" spans="2:10" x14ac:dyDescent="0.35">
      <c r="B523" s="50"/>
      <c r="C523" s="40"/>
      <c r="D523" s="326" t="s">
        <v>342</v>
      </c>
      <c r="E523" s="327"/>
      <c r="F523" s="37">
        <v>6</v>
      </c>
      <c r="G523" s="37" t="s">
        <v>113</v>
      </c>
      <c r="H523" s="37"/>
      <c r="I523" s="155"/>
      <c r="J523" s="139"/>
    </row>
    <row r="524" spans="2:10" x14ac:dyDescent="0.35">
      <c r="B524" s="50"/>
      <c r="C524" s="40"/>
      <c r="D524" s="121"/>
      <c r="E524" s="110" t="s">
        <v>343</v>
      </c>
      <c r="F524" s="37"/>
      <c r="G524" s="37"/>
      <c r="H524" s="37"/>
      <c r="I524" s="155"/>
      <c r="J524" s="139"/>
    </row>
    <row r="525" spans="2:10" x14ac:dyDescent="0.35">
      <c r="B525" s="50"/>
      <c r="C525" s="40"/>
      <c r="D525" s="121"/>
      <c r="E525" s="121"/>
      <c r="F525" s="37"/>
      <c r="G525" s="37"/>
      <c r="H525" s="37"/>
      <c r="I525" s="155"/>
      <c r="J525" s="139"/>
    </row>
    <row r="526" spans="2:10" x14ac:dyDescent="0.35">
      <c r="B526" s="50"/>
      <c r="C526" s="40"/>
      <c r="D526" s="326" t="s">
        <v>344</v>
      </c>
      <c r="E526" s="327"/>
      <c r="F526" s="37">
        <v>1</v>
      </c>
      <c r="G526" s="37" t="s">
        <v>30</v>
      </c>
      <c r="H526" s="37"/>
      <c r="I526" s="155"/>
      <c r="J526" s="139"/>
    </row>
    <row r="527" spans="2:10" x14ac:dyDescent="0.35">
      <c r="B527" s="50"/>
      <c r="C527" s="40"/>
      <c r="D527" s="121"/>
      <c r="E527" s="110" t="s">
        <v>345</v>
      </c>
      <c r="F527" s="37"/>
      <c r="G527" s="37"/>
      <c r="H527" s="37"/>
      <c r="I527" s="155"/>
      <c r="J527" s="139"/>
    </row>
    <row r="528" spans="2:10" x14ac:dyDescent="0.35">
      <c r="B528" s="50"/>
      <c r="C528" s="40"/>
      <c r="D528" s="121"/>
      <c r="E528" s="110" t="s">
        <v>346</v>
      </c>
      <c r="F528" s="37"/>
      <c r="G528" s="37"/>
      <c r="H528" s="37"/>
      <c r="I528" s="155"/>
      <c r="J528" s="139"/>
    </row>
    <row r="529" spans="2:10" x14ac:dyDescent="0.35">
      <c r="B529" s="50"/>
      <c r="C529" s="40"/>
      <c r="D529" s="121"/>
      <c r="E529" s="110" t="s">
        <v>347</v>
      </c>
      <c r="F529" s="37"/>
      <c r="G529" s="37"/>
      <c r="H529" s="37"/>
      <c r="I529" s="155"/>
      <c r="J529" s="139"/>
    </row>
    <row r="530" spans="2:10" x14ac:dyDescent="0.35">
      <c r="B530" s="50"/>
      <c r="C530" s="40"/>
      <c r="D530" s="121"/>
      <c r="E530" s="121"/>
      <c r="F530" s="37"/>
      <c r="G530" s="37"/>
      <c r="H530" s="37"/>
      <c r="I530" s="155"/>
      <c r="J530" s="139"/>
    </row>
    <row r="531" spans="2:10" x14ac:dyDescent="0.35">
      <c r="B531" s="50"/>
      <c r="C531" s="40"/>
      <c r="D531" s="326" t="s">
        <v>348</v>
      </c>
      <c r="E531" s="327"/>
      <c r="F531" s="37">
        <v>7</v>
      </c>
      <c r="G531" s="37" t="s">
        <v>30</v>
      </c>
      <c r="H531" s="37"/>
      <c r="I531" s="155"/>
      <c r="J531" s="139"/>
    </row>
    <row r="532" spans="2:10" x14ac:dyDescent="0.35">
      <c r="B532" s="50"/>
      <c r="C532" s="40"/>
      <c r="D532" s="110"/>
      <c r="E532" s="110" t="s">
        <v>349</v>
      </c>
      <c r="F532" s="37"/>
      <c r="G532" s="37"/>
      <c r="H532" s="37"/>
      <c r="I532" s="155"/>
      <c r="J532" s="139"/>
    </row>
    <row r="533" spans="2:10" x14ac:dyDescent="0.35">
      <c r="B533" s="50"/>
      <c r="C533" s="40"/>
      <c r="D533" s="110"/>
      <c r="E533" s="110" t="s">
        <v>350</v>
      </c>
      <c r="F533" s="37"/>
      <c r="G533" s="37"/>
      <c r="H533" s="37"/>
      <c r="I533" s="155"/>
      <c r="J533" s="139"/>
    </row>
    <row r="534" spans="2:10" x14ac:dyDescent="0.35">
      <c r="B534" s="50"/>
      <c r="C534" s="40"/>
      <c r="D534" s="53"/>
      <c r="E534" s="49"/>
      <c r="F534" s="37"/>
      <c r="G534" s="37"/>
      <c r="H534" s="37"/>
      <c r="I534" s="155"/>
      <c r="J534" s="139"/>
    </row>
    <row r="535" spans="2:10" x14ac:dyDescent="0.35">
      <c r="B535" s="48">
        <v>25</v>
      </c>
      <c r="C535" s="339" t="s">
        <v>118</v>
      </c>
      <c r="D535" s="340"/>
      <c r="E535" s="340"/>
      <c r="F535" s="37"/>
      <c r="G535" s="37"/>
      <c r="H535" s="37"/>
      <c r="I535" s="155"/>
      <c r="J535" s="139"/>
    </row>
    <row r="536" spans="2:10" x14ac:dyDescent="0.35">
      <c r="B536" s="50"/>
      <c r="C536" s="40"/>
      <c r="D536" s="326" t="s">
        <v>351</v>
      </c>
      <c r="E536" s="327"/>
      <c r="F536" s="37">
        <v>1</v>
      </c>
      <c r="G536" s="37" t="s">
        <v>31</v>
      </c>
      <c r="H536" s="37"/>
      <c r="I536" s="155"/>
      <c r="J536" s="139"/>
    </row>
    <row r="537" spans="2:10" x14ac:dyDescent="0.35">
      <c r="B537" s="50"/>
      <c r="C537" s="40"/>
      <c r="D537" s="53"/>
      <c r="E537" s="49" t="s">
        <v>352</v>
      </c>
      <c r="F537" s="37"/>
      <c r="G537" s="37"/>
      <c r="H537" s="37"/>
      <c r="I537" s="155"/>
      <c r="J537" s="139"/>
    </row>
    <row r="538" spans="2:10" x14ac:dyDescent="0.35">
      <c r="B538" s="50"/>
      <c r="C538" s="40"/>
      <c r="D538" s="53"/>
      <c r="E538" s="49" t="s">
        <v>353</v>
      </c>
      <c r="F538" s="37"/>
      <c r="G538" s="37"/>
      <c r="H538" s="37"/>
      <c r="I538" s="155"/>
      <c r="J538" s="139"/>
    </row>
    <row r="539" spans="2:10" x14ac:dyDescent="0.35">
      <c r="B539" s="50"/>
      <c r="C539" s="40"/>
      <c r="D539" s="53"/>
      <c r="E539" s="49"/>
      <c r="F539" s="37"/>
      <c r="G539" s="37"/>
      <c r="H539" s="37"/>
      <c r="I539" s="155"/>
      <c r="J539" s="139"/>
    </row>
    <row r="540" spans="2:10" x14ac:dyDescent="0.35">
      <c r="B540" s="50"/>
      <c r="C540" s="40"/>
      <c r="D540" s="326" t="s">
        <v>354</v>
      </c>
      <c r="E540" s="327"/>
      <c r="F540" s="37">
        <v>1</v>
      </c>
      <c r="G540" s="37" t="s">
        <v>31</v>
      </c>
      <c r="H540" s="37"/>
      <c r="I540" s="155"/>
      <c r="J540" s="139"/>
    </row>
    <row r="541" spans="2:10" x14ac:dyDescent="0.35">
      <c r="B541" s="50"/>
      <c r="C541" s="40"/>
      <c r="D541" s="121"/>
      <c r="E541" s="110" t="s">
        <v>355</v>
      </c>
      <c r="F541" s="37"/>
      <c r="G541" s="37"/>
      <c r="H541" s="37"/>
      <c r="I541" s="155"/>
      <c r="J541" s="139"/>
    </row>
    <row r="542" spans="2:10" x14ac:dyDescent="0.35">
      <c r="B542" s="50"/>
      <c r="C542" s="40"/>
      <c r="D542" s="121"/>
      <c r="E542" s="110" t="s">
        <v>356</v>
      </c>
      <c r="F542" s="37"/>
      <c r="G542" s="37"/>
      <c r="H542" s="37"/>
      <c r="I542" s="155"/>
      <c r="J542" s="139"/>
    </row>
    <row r="543" spans="2:10" x14ac:dyDescent="0.35">
      <c r="B543" s="50"/>
      <c r="C543" s="40"/>
      <c r="D543" s="121"/>
      <c r="E543" s="110" t="s">
        <v>357</v>
      </c>
      <c r="F543" s="37"/>
      <c r="G543" s="37"/>
      <c r="H543" s="37"/>
      <c r="I543" s="155"/>
      <c r="J543" s="139"/>
    </row>
    <row r="544" spans="2:10" x14ac:dyDescent="0.35">
      <c r="B544" s="50"/>
      <c r="C544" s="40"/>
      <c r="D544" s="121"/>
      <c r="E544" s="110" t="s">
        <v>358</v>
      </c>
      <c r="F544" s="37"/>
      <c r="G544" s="37"/>
      <c r="H544" s="37"/>
      <c r="I544" s="155"/>
      <c r="J544" s="139"/>
    </row>
    <row r="545" spans="2:10" x14ac:dyDescent="0.35">
      <c r="B545" s="50"/>
      <c r="C545" s="40"/>
      <c r="D545" s="121"/>
      <c r="E545" s="110"/>
      <c r="F545" s="37"/>
      <c r="G545" s="37"/>
      <c r="H545" s="37"/>
      <c r="I545" s="155"/>
      <c r="J545" s="139"/>
    </row>
    <row r="546" spans="2:10" x14ac:dyDescent="0.35">
      <c r="B546" s="50"/>
      <c r="C546" s="40"/>
      <c r="D546" s="326" t="s">
        <v>359</v>
      </c>
      <c r="E546" s="327"/>
      <c r="F546" s="37">
        <v>1</v>
      </c>
      <c r="G546" s="37" t="s">
        <v>31</v>
      </c>
      <c r="H546" s="37"/>
      <c r="I546" s="155"/>
      <c r="J546" s="139"/>
    </row>
    <row r="547" spans="2:10" x14ac:dyDescent="0.35">
      <c r="B547" s="50"/>
      <c r="C547" s="40"/>
      <c r="D547" s="121"/>
      <c r="E547" s="110" t="s">
        <v>362</v>
      </c>
      <c r="F547" s="37"/>
      <c r="G547" s="37"/>
      <c r="H547" s="37"/>
      <c r="I547" s="155"/>
      <c r="J547" s="139"/>
    </row>
    <row r="548" spans="2:10" x14ac:dyDescent="0.35">
      <c r="B548" s="50"/>
      <c r="C548" s="40"/>
      <c r="D548" s="121"/>
      <c r="E548" s="110" t="s">
        <v>360</v>
      </c>
      <c r="F548" s="37"/>
      <c r="G548" s="37"/>
      <c r="H548" s="37"/>
      <c r="I548" s="155"/>
      <c r="J548" s="139"/>
    </row>
    <row r="549" spans="2:10" x14ac:dyDescent="0.35">
      <c r="B549" s="50"/>
      <c r="C549" s="40"/>
      <c r="D549" s="121"/>
      <c r="E549" s="110" t="s">
        <v>361</v>
      </c>
      <c r="F549" s="37"/>
      <c r="G549" s="37"/>
      <c r="H549" s="37"/>
      <c r="I549" s="155"/>
      <c r="J549" s="139"/>
    </row>
    <row r="550" spans="2:10" x14ac:dyDescent="0.35">
      <c r="B550" s="50"/>
      <c r="C550" s="40"/>
      <c r="D550" s="53"/>
      <c r="E550" s="49"/>
      <c r="F550" s="37"/>
      <c r="G550" s="37"/>
      <c r="H550" s="37"/>
      <c r="I550" s="155"/>
      <c r="J550" s="139"/>
    </row>
    <row r="551" spans="2:10" x14ac:dyDescent="0.35">
      <c r="B551" s="48">
        <v>26</v>
      </c>
      <c r="C551" s="40" t="s">
        <v>119</v>
      </c>
      <c r="D551" s="53"/>
      <c r="E551" s="49"/>
      <c r="F551" s="37"/>
      <c r="G551" s="37"/>
      <c r="H551" s="37"/>
      <c r="I551" s="155"/>
      <c r="J551" s="139"/>
    </row>
    <row r="552" spans="2:10" x14ac:dyDescent="0.35">
      <c r="B552" s="50"/>
      <c r="C552" s="40"/>
      <c r="D552" s="326" t="s">
        <v>363</v>
      </c>
      <c r="E552" s="327"/>
      <c r="F552" s="37">
        <v>1</v>
      </c>
      <c r="G552" s="37" t="s">
        <v>125</v>
      </c>
      <c r="H552" s="37"/>
      <c r="I552" s="155"/>
      <c r="J552" s="139"/>
    </row>
    <row r="553" spans="2:10" x14ac:dyDescent="0.35">
      <c r="B553" s="50"/>
      <c r="C553" s="40"/>
      <c r="D553" s="53"/>
      <c r="E553" s="49" t="s">
        <v>364</v>
      </c>
      <c r="F553" s="37"/>
      <c r="G553" s="37"/>
      <c r="H553" s="37"/>
      <c r="I553" s="155"/>
      <c r="J553" s="139"/>
    </row>
    <row r="554" spans="2:10" x14ac:dyDescent="0.35">
      <c r="B554" s="50"/>
      <c r="C554" s="40"/>
      <c r="D554" s="53"/>
      <c r="E554" s="103" t="s">
        <v>365</v>
      </c>
      <c r="F554" s="37"/>
      <c r="G554" s="37"/>
      <c r="H554" s="37"/>
      <c r="I554" s="155"/>
      <c r="J554" s="139"/>
    </row>
    <row r="555" spans="2:10" x14ac:dyDescent="0.35">
      <c r="B555" s="50"/>
      <c r="C555" s="40"/>
      <c r="D555" s="53"/>
      <c r="E555" s="49" t="s">
        <v>366</v>
      </c>
      <c r="F555" s="37"/>
      <c r="G555" s="37"/>
      <c r="H555" s="37"/>
      <c r="I555" s="155"/>
      <c r="J555" s="139"/>
    </row>
    <row r="556" spans="2:10" x14ac:dyDescent="0.35">
      <c r="B556" s="50"/>
      <c r="C556" s="40"/>
      <c r="D556" s="53"/>
      <c r="E556" s="49" t="s">
        <v>367</v>
      </c>
      <c r="F556" s="37"/>
      <c r="G556" s="37"/>
      <c r="H556" s="37"/>
      <c r="I556" s="155"/>
      <c r="J556" s="139"/>
    </row>
    <row r="557" spans="2:10" x14ac:dyDescent="0.35">
      <c r="B557" s="50"/>
      <c r="C557" s="40"/>
      <c r="D557" s="53"/>
      <c r="E557" s="49" t="s">
        <v>368</v>
      </c>
      <c r="F557" s="37"/>
      <c r="G557" s="37"/>
      <c r="H557" s="37"/>
      <c r="I557" s="155"/>
      <c r="J557" s="139"/>
    </row>
    <row r="558" spans="2:10" x14ac:dyDescent="0.35">
      <c r="B558" s="50"/>
      <c r="C558" s="40"/>
      <c r="D558" s="53"/>
      <c r="E558" s="49" t="s">
        <v>369</v>
      </c>
      <c r="F558" s="37"/>
      <c r="G558" s="37"/>
      <c r="H558" s="37"/>
      <c r="I558" s="155"/>
      <c r="J558" s="139"/>
    </row>
    <row r="559" spans="2:10" x14ac:dyDescent="0.35">
      <c r="B559" s="50"/>
      <c r="C559" s="40"/>
      <c r="D559" s="53"/>
      <c r="E559" s="49"/>
      <c r="F559" s="37"/>
      <c r="G559" s="37"/>
      <c r="H559" s="37"/>
      <c r="I559" s="155"/>
      <c r="J559" s="139"/>
    </row>
    <row r="560" spans="2:10" x14ac:dyDescent="0.35">
      <c r="B560" s="50"/>
      <c r="C560" s="40"/>
      <c r="D560" s="326" t="s">
        <v>370</v>
      </c>
      <c r="E560" s="327"/>
      <c r="F560" s="37">
        <v>1</v>
      </c>
      <c r="G560" s="37" t="s">
        <v>30</v>
      </c>
      <c r="H560" s="37"/>
      <c r="I560" s="155"/>
      <c r="J560" s="139"/>
    </row>
    <row r="561" spans="2:10" x14ac:dyDescent="0.35">
      <c r="B561" s="50"/>
      <c r="C561" s="40"/>
      <c r="D561" s="53"/>
      <c r="E561" s="103" t="s">
        <v>365</v>
      </c>
      <c r="F561" s="37"/>
      <c r="G561" s="37"/>
      <c r="H561" s="37"/>
      <c r="I561" s="155"/>
      <c r="J561" s="139"/>
    </row>
    <row r="562" spans="2:10" x14ac:dyDescent="0.35">
      <c r="B562" s="50"/>
      <c r="C562" s="40"/>
      <c r="D562" s="53"/>
      <c r="E562" s="117" t="s">
        <v>366</v>
      </c>
      <c r="F562" s="37"/>
      <c r="G562" s="37"/>
      <c r="H562" s="37"/>
      <c r="I562" s="155"/>
      <c r="J562" s="139"/>
    </row>
    <row r="563" spans="2:10" x14ac:dyDescent="0.35">
      <c r="B563" s="50"/>
      <c r="C563" s="40"/>
      <c r="D563" s="53"/>
      <c r="E563" s="117" t="s">
        <v>367</v>
      </c>
      <c r="F563" s="37"/>
      <c r="G563" s="37"/>
      <c r="H563" s="37"/>
      <c r="I563" s="155"/>
      <c r="J563" s="139"/>
    </row>
    <row r="564" spans="2:10" x14ac:dyDescent="0.35">
      <c r="B564" s="50"/>
      <c r="C564" s="40"/>
      <c r="D564" s="53"/>
      <c r="E564" s="49" t="s">
        <v>368</v>
      </c>
      <c r="F564" s="37"/>
      <c r="G564" s="37"/>
      <c r="H564" s="37"/>
      <c r="I564" s="155"/>
      <c r="J564" s="139"/>
    </row>
    <row r="565" spans="2:10" x14ac:dyDescent="0.35">
      <c r="B565" s="50"/>
      <c r="C565" s="40"/>
      <c r="D565" s="53"/>
      <c r="E565" s="49" t="s">
        <v>369</v>
      </c>
      <c r="F565" s="37"/>
      <c r="G565" s="37"/>
      <c r="H565" s="37"/>
      <c r="I565" s="155"/>
      <c r="J565" s="139"/>
    </row>
    <row r="566" spans="2:10" x14ac:dyDescent="0.35">
      <c r="B566" s="50"/>
      <c r="C566" s="40"/>
      <c r="D566" s="53"/>
      <c r="E566" s="49"/>
      <c r="F566" s="37"/>
      <c r="G566" s="37"/>
      <c r="H566" s="37"/>
      <c r="I566" s="155"/>
      <c r="J566" s="139"/>
    </row>
    <row r="567" spans="2:10" x14ac:dyDescent="0.35">
      <c r="B567" s="50"/>
      <c r="C567" s="40"/>
      <c r="D567" s="326" t="s">
        <v>371</v>
      </c>
      <c r="E567" s="327"/>
      <c r="F567" s="37">
        <v>6</v>
      </c>
      <c r="G567" s="37" t="s">
        <v>113</v>
      </c>
      <c r="H567" s="37"/>
      <c r="I567" s="155"/>
      <c r="J567" s="139"/>
    </row>
    <row r="568" spans="2:10" x14ac:dyDescent="0.35">
      <c r="B568" s="50"/>
      <c r="C568" s="40"/>
      <c r="D568" s="113" t="s">
        <v>18</v>
      </c>
      <c r="E568" s="110" t="s">
        <v>372</v>
      </c>
      <c r="F568" s="37"/>
      <c r="G568" s="37"/>
      <c r="H568" s="37"/>
      <c r="I568" s="155"/>
      <c r="J568" s="139"/>
    </row>
    <row r="569" spans="2:10" x14ac:dyDescent="0.35">
      <c r="B569" s="50"/>
      <c r="C569" s="40"/>
      <c r="D569" s="113"/>
      <c r="E569" s="110" t="s">
        <v>373</v>
      </c>
      <c r="F569" s="37"/>
      <c r="G569" s="37"/>
      <c r="H569" s="37"/>
      <c r="I569" s="155"/>
      <c r="J569" s="139"/>
    </row>
    <row r="570" spans="2:10" x14ac:dyDescent="0.35">
      <c r="B570" s="50"/>
      <c r="C570" s="40"/>
      <c r="D570" s="113" t="s">
        <v>18</v>
      </c>
      <c r="E570" s="110" t="s">
        <v>374</v>
      </c>
      <c r="F570" s="37"/>
      <c r="G570" s="37"/>
      <c r="H570" s="37"/>
      <c r="I570" s="155"/>
      <c r="J570" s="139"/>
    </row>
    <row r="571" spans="2:10" x14ac:dyDescent="0.35">
      <c r="B571" s="50"/>
      <c r="C571" s="40"/>
      <c r="D571" s="121"/>
      <c r="E571" s="121"/>
      <c r="F571" s="37"/>
      <c r="G571" s="37"/>
      <c r="H571" s="37"/>
      <c r="I571" s="155"/>
      <c r="J571" s="139"/>
    </row>
    <row r="572" spans="2:10" x14ac:dyDescent="0.35">
      <c r="B572" s="50"/>
      <c r="C572" s="40"/>
      <c r="D572" s="326" t="s">
        <v>389</v>
      </c>
      <c r="E572" s="327"/>
      <c r="F572" s="37">
        <v>1</v>
      </c>
      <c r="G572" s="37" t="s">
        <v>31</v>
      </c>
      <c r="H572" s="37"/>
      <c r="I572" s="155"/>
      <c r="J572" s="139"/>
    </row>
    <row r="573" spans="2:10" x14ac:dyDescent="0.35">
      <c r="B573" s="50"/>
      <c r="C573" s="40"/>
      <c r="D573" s="113" t="s">
        <v>18</v>
      </c>
      <c r="E573" s="110" t="s">
        <v>372</v>
      </c>
      <c r="F573" s="37"/>
      <c r="G573" s="37"/>
      <c r="H573" s="37"/>
      <c r="I573" s="155"/>
      <c r="J573" s="139"/>
    </row>
    <row r="574" spans="2:10" x14ac:dyDescent="0.35">
      <c r="B574" s="50"/>
      <c r="C574" s="40"/>
      <c r="D574" s="113"/>
      <c r="E574" s="110" t="s">
        <v>373</v>
      </c>
      <c r="F574" s="37"/>
      <c r="G574" s="37"/>
      <c r="H574" s="37"/>
      <c r="I574" s="155"/>
      <c r="J574" s="139"/>
    </row>
    <row r="575" spans="2:10" x14ac:dyDescent="0.35">
      <c r="B575" s="50"/>
      <c r="C575" s="40"/>
      <c r="D575" s="113" t="s">
        <v>18</v>
      </c>
      <c r="E575" s="110" t="s">
        <v>374</v>
      </c>
      <c r="F575" s="37"/>
      <c r="G575" s="37"/>
      <c r="H575" s="37"/>
      <c r="I575" s="155"/>
      <c r="J575" s="139"/>
    </row>
    <row r="576" spans="2:10" x14ac:dyDescent="0.35">
      <c r="B576" s="50"/>
      <c r="C576" s="40"/>
      <c r="D576" s="121"/>
      <c r="E576" s="121"/>
      <c r="F576" s="37"/>
      <c r="G576" s="37"/>
      <c r="H576" s="37"/>
      <c r="I576" s="155"/>
      <c r="J576" s="139"/>
    </row>
    <row r="577" spans="2:10" x14ac:dyDescent="0.35">
      <c r="B577" s="50"/>
      <c r="C577" s="40"/>
      <c r="D577" s="326" t="s">
        <v>390</v>
      </c>
      <c r="E577" s="327"/>
      <c r="F577" s="37">
        <v>1</v>
      </c>
      <c r="G577" s="37" t="s">
        <v>113</v>
      </c>
      <c r="H577" s="37"/>
      <c r="I577" s="155"/>
      <c r="J577" s="139"/>
    </row>
    <row r="578" spans="2:10" x14ac:dyDescent="0.35">
      <c r="B578" s="50"/>
      <c r="C578" s="40"/>
      <c r="D578" s="53"/>
      <c r="E578" s="103" t="s">
        <v>375</v>
      </c>
      <c r="F578" s="37"/>
      <c r="G578" s="37"/>
      <c r="H578" s="37"/>
      <c r="I578" s="155"/>
      <c r="J578" s="139"/>
    </row>
    <row r="579" spans="2:10" s="106" customFormat="1" x14ac:dyDescent="0.35">
      <c r="B579" s="104"/>
      <c r="C579" s="114"/>
      <c r="D579" s="118"/>
      <c r="E579" s="117" t="s">
        <v>376</v>
      </c>
      <c r="F579" s="105"/>
      <c r="G579" s="105"/>
      <c r="H579" s="105"/>
      <c r="I579" s="156"/>
      <c r="J579" s="139"/>
    </row>
    <row r="580" spans="2:10" s="106" customFormat="1" x14ac:dyDescent="0.35">
      <c r="B580" s="104"/>
      <c r="C580" s="114"/>
      <c r="D580" s="118"/>
      <c r="E580" s="117" t="s">
        <v>377</v>
      </c>
      <c r="F580" s="105"/>
      <c r="G580" s="105"/>
      <c r="H580" s="105"/>
      <c r="I580" s="156"/>
      <c r="J580" s="139"/>
    </row>
    <row r="581" spans="2:10" s="106" customFormat="1" x14ac:dyDescent="0.35">
      <c r="B581" s="104"/>
      <c r="C581" s="114"/>
      <c r="D581" s="118"/>
      <c r="E581" s="117" t="s">
        <v>378</v>
      </c>
      <c r="F581" s="105"/>
      <c r="G581" s="105"/>
      <c r="H581" s="105"/>
      <c r="I581" s="156"/>
      <c r="J581" s="139"/>
    </row>
    <row r="582" spans="2:10" s="106" customFormat="1" x14ac:dyDescent="0.35">
      <c r="B582" s="104"/>
      <c r="C582" s="114"/>
      <c r="D582" s="118"/>
      <c r="E582" s="117" t="s">
        <v>379</v>
      </c>
      <c r="F582" s="105"/>
      <c r="G582" s="105"/>
      <c r="H582" s="105"/>
      <c r="I582" s="156"/>
      <c r="J582" s="139"/>
    </row>
    <row r="583" spans="2:10" x14ac:dyDescent="0.35">
      <c r="B583" s="336" t="s">
        <v>398</v>
      </c>
      <c r="C583" s="337"/>
      <c r="D583" s="337"/>
      <c r="E583" s="338"/>
      <c r="F583" s="164"/>
      <c r="G583" s="164"/>
      <c r="H583" s="164"/>
      <c r="I583" s="165"/>
      <c r="J583" s="173"/>
    </row>
    <row r="584" spans="2:10" ht="15" thickBot="1" x14ac:dyDescent="0.4">
      <c r="B584" s="130" t="s">
        <v>135</v>
      </c>
      <c r="C584" s="131" t="s">
        <v>141</v>
      </c>
      <c r="D584" s="132"/>
      <c r="E584" s="133"/>
      <c r="F584" s="134"/>
      <c r="G584" s="134"/>
      <c r="H584" s="134"/>
      <c r="I584" s="153"/>
      <c r="J584" s="154"/>
    </row>
    <row r="585" spans="2:10" x14ac:dyDescent="0.35">
      <c r="B585" s="120">
        <v>27</v>
      </c>
      <c r="C585" s="85" t="s">
        <v>144</v>
      </c>
      <c r="D585" s="53"/>
      <c r="E585" s="49"/>
      <c r="F585" s="90"/>
      <c r="G585" s="90"/>
      <c r="H585" s="74"/>
      <c r="I585" s="149"/>
      <c r="J585" s="161"/>
    </row>
    <row r="586" spans="2:10" x14ac:dyDescent="0.35">
      <c r="B586" s="50"/>
      <c r="C586" s="85"/>
      <c r="D586" s="53" t="s">
        <v>18</v>
      </c>
      <c r="E586" s="49" t="s">
        <v>145</v>
      </c>
      <c r="F586" s="37">
        <v>1</v>
      </c>
      <c r="G586" s="37" t="s">
        <v>30</v>
      </c>
      <c r="H586" s="74"/>
      <c r="I586" s="149"/>
      <c r="J586" s="139"/>
    </row>
    <row r="587" spans="2:10" x14ac:dyDescent="0.35">
      <c r="B587" s="50"/>
      <c r="C587" s="85"/>
      <c r="D587" s="53" t="s">
        <v>18</v>
      </c>
      <c r="E587" s="49" t="s">
        <v>111</v>
      </c>
      <c r="F587" s="37">
        <v>3</v>
      </c>
      <c r="G587" s="37" t="s">
        <v>31</v>
      </c>
      <c r="H587" s="89"/>
      <c r="I587" s="149"/>
      <c r="J587" s="139"/>
    </row>
    <row r="588" spans="2:10" x14ac:dyDescent="0.35">
      <c r="B588" s="50"/>
      <c r="C588" s="85"/>
      <c r="D588" s="53" t="s">
        <v>18</v>
      </c>
      <c r="E588" s="49" t="s">
        <v>383</v>
      </c>
      <c r="F588" s="37">
        <v>1</v>
      </c>
      <c r="G588" s="37" t="s">
        <v>30</v>
      </c>
      <c r="H588" s="74"/>
      <c r="I588" s="149"/>
      <c r="J588" s="139"/>
    </row>
    <row r="589" spans="2:10" x14ac:dyDescent="0.35">
      <c r="B589" s="50"/>
      <c r="C589" s="85"/>
      <c r="D589" s="53" t="s">
        <v>18</v>
      </c>
      <c r="E589" s="49" t="s">
        <v>380</v>
      </c>
      <c r="F589" s="37">
        <v>1</v>
      </c>
      <c r="G589" s="37" t="s">
        <v>30</v>
      </c>
      <c r="H589" s="91"/>
      <c r="I589" s="162"/>
      <c r="J589" s="139"/>
    </row>
    <row r="590" spans="2:10" x14ac:dyDescent="0.35">
      <c r="B590" s="50"/>
      <c r="C590" s="85"/>
      <c r="D590" s="53" t="s">
        <v>18</v>
      </c>
      <c r="E590" s="49" t="s">
        <v>388</v>
      </c>
      <c r="F590" s="37">
        <v>1</v>
      </c>
      <c r="G590" s="37" t="s">
        <v>113</v>
      </c>
      <c r="H590" s="89"/>
      <c r="I590" s="149"/>
      <c r="J590" s="139"/>
    </row>
    <row r="591" spans="2:10" x14ac:dyDescent="0.35">
      <c r="B591" s="50"/>
      <c r="C591" s="85"/>
      <c r="D591" s="53"/>
      <c r="E591" s="88" t="s">
        <v>112</v>
      </c>
      <c r="F591" s="37"/>
      <c r="G591" s="37"/>
      <c r="H591" s="89"/>
      <c r="I591" s="149"/>
      <c r="J591" s="139"/>
    </row>
    <row r="592" spans="2:10" x14ac:dyDescent="0.35">
      <c r="B592" s="50"/>
      <c r="C592" s="85"/>
      <c r="D592" s="53"/>
      <c r="E592" s="88" t="s">
        <v>114</v>
      </c>
      <c r="F592" s="37"/>
      <c r="G592" s="37"/>
      <c r="H592" s="89"/>
      <c r="I592" s="149"/>
      <c r="J592" s="139"/>
    </row>
    <row r="593" spans="2:10" x14ac:dyDescent="0.35">
      <c r="B593" s="50"/>
      <c r="C593" s="85"/>
      <c r="D593" s="53"/>
      <c r="E593" s="88" t="s">
        <v>386</v>
      </c>
      <c r="F593" s="37"/>
      <c r="G593" s="37"/>
      <c r="H593" s="89"/>
      <c r="I593" s="149"/>
      <c r="J593" s="139"/>
    </row>
    <row r="594" spans="2:10" x14ac:dyDescent="0.35">
      <c r="B594" s="50"/>
      <c r="C594" s="85"/>
      <c r="D594" s="53"/>
      <c r="E594" s="88" t="s">
        <v>387</v>
      </c>
      <c r="F594" s="37"/>
      <c r="G594" s="37"/>
      <c r="H594" s="89"/>
      <c r="I594" s="149"/>
      <c r="J594" s="139"/>
    </row>
    <row r="595" spans="2:10" x14ac:dyDescent="0.35">
      <c r="B595" s="50"/>
      <c r="C595" s="85"/>
      <c r="D595" s="53" t="s">
        <v>18</v>
      </c>
      <c r="E595" s="49" t="s">
        <v>52</v>
      </c>
      <c r="F595" s="37">
        <v>3</v>
      </c>
      <c r="G595" s="37" t="s">
        <v>31</v>
      </c>
      <c r="H595" s="89"/>
      <c r="I595" s="149"/>
      <c r="J595" s="139"/>
    </row>
    <row r="596" spans="2:10" x14ac:dyDescent="0.35">
      <c r="B596" s="87"/>
      <c r="C596" s="85"/>
      <c r="D596" s="53" t="s">
        <v>18</v>
      </c>
      <c r="E596" s="49" t="s">
        <v>53</v>
      </c>
      <c r="F596" s="86">
        <v>4</v>
      </c>
      <c r="G596" s="86" t="s">
        <v>31</v>
      </c>
      <c r="H596" s="92"/>
      <c r="I596" s="149"/>
      <c r="J596" s="139"/>
    </row>
    <row r="597" spans="2:10" x14ac:dyDescent="0.35">
      <c r="B597" s="328" t="s">
        <v>399</v>
      </c>
      <c r="C597" s="329"/>
      <c r="D597" s="329"/>
      <c r="E597" s="329"/>
      <c r="F597" s="166"/>
      <c r="G597" s="166"/>
      <c r="H597" s="166"/>
      <c r="I597" s="165"/>
      <c r="J597" s="173"/>
    </row>
    <row r="598" spans="2:10" x14ac:dyDescent="0.35">
      <c r="B598" s="330" t="s">
        <v>143</v>
      </c>
      <c r="C598" s="331"/>
      <c r="D598" s="331"/>
      <c r="E598" s="331"/>
      <c r="F598" s="168"/>
      <c r="G598" s="168"/>
      <c r="H598" s="168"/>
      <c r="I598" s="169"/>
      <c r="J598" s="173"/>
    </row>
    <row r="599" spans="2:10" x14ac:dyDescent="0.35">
      <c r="B599" s="330" t="s">
        <v>142</v>
      </c>
      <c r="C599" s="331"/>
      <c r="D599" s="331"/>
      <c r="E599" s="331"/>
      <c r="F599" s="168"/>
      <c r="G599" s="168"/>
      <c r="H599" s="168"/>
      <c r="I599" s="169"/>
      <c r="J599" s="174"/>
    </row>
    <row r="600" spans="2:10" ht="19.5" customHeight="1" thickBot="1" x14ac:dyDescent="0.4">
      <c r="B600" s="332" t="s">
        <v>384</v>
      </c>
      <c r="C600" s="333"/>
      <c r="D600" s="333"/>
      <c r="E600" s="333"/>
      <c r="F600" s="175"/>
      <c r="G600" s="175"/>
      <c r="H600" s="175"/>
      <c r="I600" s="176"/>
      <c r="J600" s="177"/>
    </row>
    <row r="602" spans="2:10" x14ac:dyDescent="0.35">
      <c r="H602" s="64"/>
      <c r="I602" s="64"/>
    </row>
    <row r="603" spans="2:10" x14ac:dyDescent="0.35">
      <c r="H603" s="65"/>
      <c r="I603" s="65"/>
    </row>
    <row r="604" spans="2:10" x14ac:dyDescent="0.35">
      <c r="H604" s="65"/>
      <c r="I604" s="65"/>
      <c r="J604" s="57"/>
    </row>
    <row r="607" spans="2:10" x14ac:dyDescent="0.35">
      <c r="J607" s="119"/>
    </row>
  </sheetData>
  <mergeCells count="42">
    <mergeCell ref="B600:E600"/>
    <mergeCell ref="I6:I7"/>
    <mergeCell ref="B396:E396"/>
    <mergeCell ref="B583:E583"/>
    <mergeCell ref="B597:E597"/>
    <mergeCell ref="B598:E598"/>
    <mergeCell ref="B599:E599"/>
    <mergeCell ref="D560:E560"/>
    <mergeCell ref="D567:E567"/>
    <mergeCell ref="D572:E572"/>
    <mergeCell ref="D577:E577"/>
    <mergeCell ref="D531:E531"/>
    <mergeCell ref="C535:E535"/>
    <mergeCell ref="D536:E536"/>
    <mergeCell ref="D540:E540"/>
    <mergeCell ref="D546:E546"/>
    <mergeCell ref="D552:E552"/>
    <mergeCell ref="D482:E482"/>
    <mergeCell ref="D491:E491"/>
    <mergeCell ref="D500:E500"/>
    <mergeCell ref="D517:E517"/>
    <mergeCell ref="D523:E523"/>
    <mergeCell ref="D526:E526"/>
    <mergeCell ref="C475:E475"/>
    <mergeCell ref="C399:E399"/>
    <mergeCell ref="C411:E411"/>
    <mergeCell ref="C426:E426"/>
    <mergeCell ref="C431:E431"/>
    <mergeCell ref="D432:E432"/>
    <mergeCell ref="D435:E435"/>
    <mergeCell ref="D440:E440"/>
    <mergeCell ref="D447:E447"/>
    <mergeCell ref="D453:E453"/>
    <mergeCell ref="C458:E458"/>
    <mergeCell ref="B1:J1"/>
    <mergeCell ref="B2:J2"/>
    <mergeCell ref="B3:J3"/>
    <mergeCell ref="B6:B7"/>
    <mergeCell ref="C6:E7"/>
    <mergeCell ref="F6:G6"/>
    <mergeCell ref="H6:H7"/>
    <mergeCell ref="J6:J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96"/>
  <sheetViews>
    <sheetView tabSelected="1" workbookViewId="0">
      <selection activeCell="F387" sqref="F387"/>
    </sheetView>
  </sheetViews>
  <sheetFormatPr defaultColWidth="8.6328125" defaultRowHeight="14.5" x14ac:dyDescent="0.35"/>
  <cols>
    <col min="1" max="1" width="4" style="11" customWidth="1"/>
    <col min="2" max="2" width="6.453125" style="1" customWidth="1"/>
    <col min="3" max="3" width="26.36328125" style="11" customWidth="1"/>
    <col min="4" max="4" width="4.90625" style="11" customWidth="1"/>
    <col min="5" max="5" width="37.6328125" style="11" customWidth="1"/>
    <col min="6" max="6" width="6.08984375" style="1" customWidth="1"/>
    <col min="7" max="7" width="9.08984375" style="1" customWidth="1"/>
    <col min="8" max="16384" width="8.6328125" style="11"/>
  </cols>
  <sheetData>
    <row r="1" spans="2:7" ht="18.5" x14ac:dyDescent="0.45">
      <c r="B1" s="334" t="s">
        <v>400</v>
      </c>
      <c r="C1" s="334"/>
      <c r="D1" s="334"/>
      <c r="E1" s="334"/>
      <c r="F1" s="334"/>
      <c r="G1" s="334"/>
    </row>
    <row r="2" spans="2:7" ht="18.5" x14ac:dyDescent="0.45">
      <c r="B2" s="334" t="s">
        <v>392</v>
      </c>
      <c r="C2" s="334"/>
      <c r="D2" s="334"/>
      <c r="E2" s="334"/>
      <c r="F2" s="334"/>
      <c r="G2" s="334"/>
    </row>
    <row r="3" spans="2:7" ht="18.5" x14ac:dyDescent="0.45">
      <c r="B3" s="335" t="s">
        <v>393</v>
      </c>
      <c r="C3" s="335"/>
      <c r="D3" s="335"/>
      <c r="E3" s="335"/>
      <c r="F3" s="335"/>
      <c r="G3" s="335"/>
    </row>
    <row r="4" spans="2:7" ht="9.65" customHeight="1" x14ac:dyDescent="0.45">
      <c r="B4" s="7"/>
      <c r="C4" s="7"/>
      <c r="D4" s="7"/>
      <c r="E4" s="7"/>
      <c r="F4" s="7"/>
      <c r="G4" s="7"/>
    </row>
    <row r="5" spans="2:7" ht="9.65" customHeight="1" thickBot="1" x14ac:dyDescent="0.4"/>
    <row r="6" spans="2:7" x14ac:dyDescent="0.35">
      <c r="B6" s="313" t="s">
        <v>0</v>
      </c>
      <c r="C6" s="350" t="s">
        <v>401</v>
      </c>
      <c r="D6" s="352" t="s">
        <v>402</v>
      </c>
      <c r="E6" s="353"/>
      <c r="F6" s="315" t="s">
        <v>2</v>
      </c>
      <c r="G6" s="349"/>
    </row>
    <row r="7" spans="2:7" x14ac:dyDescent="0.35">
      <c r="B7" s="314"/>
      <c r="C7" s="351"/>
      <c r="D7" s="354"/>
      <c r="E7" s="355"/>
      <c r="F7" s="3" t="s">
        <v>109</v>
      </c>
      <c r="G7" s="178" t="s">
        <v>3</v>
      </c>
    </row>
    <row r="8" spans="2:7" ht="15" thickBot="1" x14ac:dyDescent="0.4">
      <c r="B8" s="76" t="s">
        <v>7</v>
      </c>
      <c r="C8" s="77" t="s">
        <v>138</v>
      </c>
      <c r="D8" s="192"/>
      <c r="E8" s="79"/>
      <c r="F8" s="80"/>
      <c r="G8" s="179"/>
    </row>
    <row r="9" spans="2:7" x14ac:dyDescent="0.35">
      <c r="B9" s="42"/>
      <c r="C9" s="5" t="s">
        <v>9</v>
      </c>
      <c r="D9" s="193"/>
      <c r="E9" s="4"/>
      <c r="F9" s="22"/>
      <c r="G9" s="140"/>
    </row>
    <row r="10" spans="2:7" x14ac:dyDescent="0.35">
      <c r="B10" s="44">
        <v>1</v>
      </c>
      <c r="C10" s="12" t="s">
        <v>4</v>
      </c>
      <c r="D10" s="194"/>
      <c r="E10" s="13"/>
      <c r="F10" s="41"/>
      <c r="G10" s="140"/>
    </row>
    <row r="11" spans="2:7" x14ac:dyDescent="0.35">
      <c r="B11" s="45"/>
      <c r="C11" s="14"/>
      <c r="D11" s="195" t="s">
        <v>5</v>
      </c>
      <c r="E11" s="236"/>
      <c r="F11" s="22">
        <v>1</v>
      </c>
      <c r="G11" s="140" t="s">
        <v>30</v>
      </c>
    </row>
    <row r="12" spans="2:7" ht="43.5" x14ac:dyDescent="0.35">
      <c r="B12" s="45"/>
      <c r="C12" s="14"/>
      <c r="D12" s="195"/>
      <c r="E12" s="16" t="s">
        <v>146</v>
      </c>
      <c r="F12" s="22"/>
      <c r="G12" s="140"/>
    </row>
    <row r="13" spans="2:7" ht="87" x14ac:dyDescent="0.35">
      <c r="B13" s="45"/>
      <c r="C13" s="14"/>
      <c r="D13" s="195"/>
      <c r="E13" s="95" t="s">
        <v>147</v>
      </c>
      <c r="F13" s="22"/>
      <c r="G13" s="140"/>
    </row>
    <row r="14" spans="2:7" x14ac:dyDescent="0.35">
      <c r="B14" s="45"/>
      <c r="C14" s="14"/>
      <c r="D14" s="196" t="s">
        <v>32</v>
      </c>
      <c r="E14" s="16" t="s">
        <v>6</v>
      </c>
      <c r="F14" s="22">
        <v>1</v>
      </c>
      <c r="G14" s="140" t="s">
        <v>30</v>
      </c>
    </row>
    <row r="15" spans="2:7" ht="88.5" customHeight="1" x14ac:dyDescent="0.35">
      <c r="B15" s="45"/>
      <c r="C15" s="14"/>
      <c r="D15" s="195"/>
      <c r="E15" s="17" t="s">
        <v>148</v>
      </c>
      <c r="F15" s="22"/>
      <c r="G15" s="140"/>
    </row>
    <row r="16" spans="2:7" ht="14.25" customHeight="1" x14ac:dyDescent="0.35">
      <c r="B16" s="45"/>
      <c r="C16" s="14"/>
      <c r="D16" s="195" t="s">
        <v>120</v>
      </c>
      <c r="E16" s="17" t="s">
        <v>134</v>
      </c>
      <c r="F16" s="22">
        <v>1</v>
      </c>
      <c r="G16" s="140" t="s">
        <v>30</v>
      </c>
    </row>
    <row r="17" spans="2:7" x14ac:dyDescent="0.35">
      <c r="B17" s="45"/>
      <c r="C17" s="14"/>
      <c r="D17" s="195"/>
      <c r="E17" s="96" t="s">
        <v>149</v>
      </c>
      <c r="F17" s="22"/>
      <c r="G17" s="140"/>
    </row>
    <row r="18" spans="2:7" x14ac:dyDescent="0.35">
      <c r="B18" s="45"/>
      <c r="C18" s="14"/>
      <c r="D18" s="195"/>
      <c r="E18" s="17" t="s">
        <v>150</v>
      </c>
      <c r="F18" s="22"/>
      <c r="G18" s="140"/>
    </row>
    <row r="19" spans="2:7" x14ac:dyDescent="0.35">
      <c r="B19" s="45"/>
      <c r="C19" s="14"/>
      <c r="D19" s="195"/>
      <c r="E19" s="17" t="s">
        <v>151</v>
      </c>
      <c r="F19" s="22"/>
      <c r="G19" s="140"/>
    </row>
    <row r="20" spans="2:7" x14ac:dyDescent="0.35">
      <c r="B20" s="45"/>
      <c r="C20" s="14"/>
      <c r="D20" s="195"/>
      <c r="E20" s="17" t="s">
        <v>152</v>
      </c>
      <c r="F20" s="22"/>
      <c r="G20" s="140"/>
    </row>
    <row r="21" spans="2:7" ht="29" x14ac:dyDescent="0.35">
      <c r="B21" s="45"/>
      <c r="C21" s="14"/>
      <c r="D21" s="195"/>
      <c r="E21" s="17" t="s">
        <v>153</v>
      </c>
      <c r="F21" s="22"/>
      <c r="G21" s="140"/>
    </row>
    <row r="22" spans="2:7" ht="29" x14ac:dyDescent="0.35">
      <c r="B22" s="45"/>
      <c r="C22" s="14"/>
      <c r="D22" s="195"/>
      <c r="E22" s="17" t="s">
        <v>154</v>
      </c>
      <c r="F22" s="22"/>
      <c r="G22" s="140"/>
    </row>
    <row r="23" spans="2:7" x14ac:dyDescent="0.35">
      <c r="B23" s="45"/>
      <c r="C23" s="14"/>
      <c r="D23" s="195"/>
      <c r="E23" s="17" t="s">
        <v>155</v>
      </c>
      <c r="F23" s="22"/>
      <c r="G23" s="140"/>
    </row>
    <row r="24" spans="2:7" x14ac:dyDescent="0.35">
      <c r="B24" s="45"/>
      <c r="C24" s="14"/>
      <c r="D24" s="195"/>
      <c r="E24" s="17" t="s">
        <v>156</v>
      </c>
      <c r="F24" s="22"/>
      <c r="G24" s="140"/>
    </row>
    <row r="25" spans="2:7" x14ac:dyDescent="0.35">
      <c r="B25" s="45"/>
      <c r="C25" s="14"/>
      <c r="D25" s="195"/>
      <c r="E25" s="17" t="s">
        <v>157</v>
      </c>
      <c r="F25" s="22"/>
      <c r="G25" s="140"/>
    </row>
    <row r="26" spans="2:7" x14ac:dyDescent="0.35">
      <c r="B26" s="45"/>
      <c r="C26" s="14"/>
      <c r="D26" s="195"/>
      <c r="E26" s="17" t="s">
        <v>158</v>
      </c>
      <c r="F26" s="22"/>
      <c r="G26" s="140"/>
    </row>
    <row r="27" spans="2:7" x14ac:dyDescent="0.35">
      <c r="B27" s="45"/>
      <c r="C27" s="14"/>
      <c r="D27" s="195"/>
      <c r="E27" s="17" t="s">
        <v>159</v>
      </c>
      <c r="F27" s="22"/>
      <c r="G27" s="140"/>
    </row>
    <row r="28" spans="2:7" x14ac:dyDescent="0.35">
      <c r="B28" s="45"/>
      <c r="C28" s="14"/>
      <c r="D28" s="195"/>
      <c r="E28" s="17" t="s">
        <v>160</v>
      </c>
      <c r="F28" s="22"/>
      <c r="G28" s="140"/>
    </row>
    <row r="29" spans="2:7" ht="29" x14ac:dyDescent="0.35">
      <c r="B29" s="45"/>
      <c r="C29" s="14"/>
      <c r="D29" s="195"/>
      <c r="E29" s="17" t="s">
        <v>161</v>
      </c>
      <c r="F29" s="22"/>
      <c r="G29" s="140"/>
    </row>
    <row r="30" spans="2:7" x14ac:dyDescent="0.35">
      <c r="B30" s="45"/>
      <c r="C30" s="14"/>
      <c r="D30" s="195"/>
      <c r="E30" s="17"/>
      <c r="F30" s="22"/>
      <c r="G30" s="140"/>
    </row>
    <row r="31" spans="2:7" x14ac:dyDescent="0.35">
      <c r="B31" s="45"/>
      <c r="C31" s="14"/>
      <c r="D31" s="195"/>
      <c r="E31" s="96" t="s">
        <v>162</v>
      </c>
      <c r="F31" s="22"/>
      <c r="G31" s="140"/>
    </row>
    <row r="32" spans="2:7" x14ac:dyDescent="0.35">
      <c r="B32" s="45"/>
      <c r="C32" s="14"/>
      <c r="D32" s="195"/>
      <c r="E32" s="17" t="s">
        <v>163</v>
      </c>
      <c r="F32" s="22"/>
      <c r="G32" s="140"/>
    </row>
    <row r="33" spans="2:7" x14ac:dyDescent="0.35">
      <c r="B33" s="45"/>
      <c r="C33" s="14"/>
      <c r="D33" s="195"/>
      <c r="E33" s="17" t="s">
        <v>164</v>
      </c>
      <c r="F33" s="22"/>
      <c r="G33" s="140"/>
    </row>
    <row r="34" spans="2:7" ht="29" x14ac:dyDescent="0.35">
      <c r="B34" s="45"/>
      <c r="C34" s="14"/>
      <c r="D34" s="195"/>
      <c r="E34" s="17" t="s">
        <v>165</v>
      </c>
      <c r="F34" s="22"/>
      <c r="G34" s="140"/>
    </row>
    <row r="35" spans="2:7" ht="29" x14ac:dyDescent="0.35">
      <c r="B35" s="45"/>
      <c r="C35" s="14"/>
      <c r="D35" s="195"/>
      <c r="E35" s="17" t="s">
        <v>166</v>
      </c>
      <c r="F35" s="22"/>
      <c r="G35" s="140"/>
    </row>
    <row r="36" spans="2:7" x14ac:dyDescent="0.35">
      <c r="B36" s="45"/>
      <c r="C36" s="14"/>
      <c r="D36" s="195"/>
      <c r="E36" s="17" t="s">
        <v>167</v>
      </c>
      <c r="F36" s="22"/>
      <c r="G36" s="140"/>
    </row>
    <row r="37" spans="2:7" x14ac:dyDescent="0.35">
      <c r="B37" s="45"/>
      <c r="C37" s="14"/>
      <c r="D37" s="195"/>
      <c r="E37" s="17" t="s">
        <v>168</v>
      </c>
      <c r="F37" s="22"/>
      <c r="G37" s="140"/>
    </row>
    <row r="38" spans="2:7" x14ac:dyDescent="0.35">
      <c r="B38" s="45"/>
      <c r="C38" s="14"/>
      <c r="D38" s="195"/>
      <c r="E38" s="17" t="s">
        <v>169</v>
      </c>
      <c r="F38" s="22"/>
      <c r="G38" s="140"/>
    </row>
    <row r="39" spans="2:7" ht="29" x14ac:dyDescent="0.35">
      <c r="B39" s="45"/>
      <c r="C39" s="14"/>
      <c r="D39" s="195"/>
      <c r="E39" s="17" t="s">
        <v>170</v>
      </c>
      <c r="F39" s="22"/>
      <c r="G39" s="140"/>
    </row>
    <row r="40" spans="2:7" x14ac:dyDescent="0.35">
      <c r="B40" s="45"/>
      <c r="C40" s="14"/>
      <c r="D40" s="195"/>
      <c r="E40" s="17" t="s">
        <v>171</v>
      </c>
      <c r="F40" s="22"/>
      <c r="G40" s="140"/>
    </row>
    <row r="41" spans="2:7" x14ac:dyDescent="0.35">
      <c r="B41" s="45"/>
      <c r="C41" s="14"/>
      <c r="D41" s="195"/>
      <c r="E41" s="17" t="s">
        <v>172</v>
      </c>
      <c r="F41" s="22"/>
      <c r="G41" s="140"/>
    </row>
    <row r="42" spans="2:7" x14ac:dyDescent="0.35">
      <c r="B42" s="45"/>
      <c r="C42" s="14"/>
      <c r="D42" s="195"/>
      <c r="E42" s="17" t="s">
        <v>173</v>
      </c>
      <c r="F42" s="22"/>
      <c r="G42" s="140"/>
    </row>
    <row r="43" spans="2:7" x14ac:dyDescent="0.35">
      <c r="B43" s="45"/>
      <c r="C43" s="14"/>
      <c r="D43" s="195"/>
      <c r="E43" s="17" t="s">
        <v>174</v>
      </c>
      <c r="F43" s="22"/>
      <c r="G43" s="140"/>
    </row>
    <row r="44" spans="2:7" x14ac:dyDescent="0.35">
      <c r="B44" s="45"/>
      <c r="C44" s="14"/>
      <c r="D44" s="195"/>
      <c r="E44" s="17"/>
      <c r="F44" s="22"/>
      <c r="G44" s="140"/>
    </row>
    <row r="45" spans="2:7" x14ac:dyDescent="0.35">
      <c r="B45" s="44">
        <v>2</v>
      </c>
      <c r="C45" s="12" t="s">
        <v>33</v>
      </c>
      <c r="D45" s="197"/>
      <c r="E45" s="17"/>
      <c r="F45" s="22">
        <v>1</v>
      </c>
      <c r="G45" s="140" t="s">
        <v>30</v>
      </c>
    </row>
    <row r="46" spans="2:7" x14ac:dyDescent="0.35">
      <c r="B46" s="44"/>
      <c r="C46" s="12"/>
      <c r="D46" s="198" t="s">
        <v>18</v>
      </c>
      <c r="E46" s="17" t="s">
        <v>175</v>
      </c>
      <c r="F46" s="22"/>
      <c r="G46" s="140"/>
    </row>
    <row r="47" spans="2:7" x14ac:dyDescent="0.35">
      <c r="B47" s="44"/>
      <c r="C47" s="12"/>
      <c r="D47" s="198" t="s">
        <v>18</v>
      </c>
      <c r="E47" s="17" t="s">
        <v>176</v>
      </c>
      <c r="F47" s="22"/>
      <c r="G47" s="140"/>
    </row>
    <row r="48" spans="2:7" x14ac:dyDescent="0.35">
      <c r="B48" s="44"/>
      <c r="C48" s="12"/>
      <c r="D48" s="198" t="s">
        <v>18</v>
      </c>
      <c r="E48" s="17" t="s">
        <v>177</v>
      </c>
      <c r="F48" s="22"/>
      <c r="G48" s="140"/>
    </row>
    <row r="49" spans="2:7" x14ac:dyDescent="0.35">
      <c r="B49" s="44"/>
      <c r="C49" s="12"/>
      <c r="D49" s="198" t="s">
        <v>18</v>
      </c>
      <c r="E49" s="17" t="s">
        <v>178</v>
      </c>
      <c r="F49" s="22"/>
      <c r="G49" s="140"/>
    </row>
    <row r="50" spans="2:7" x14ac:dyDescent="0.35">
      <c r="B50" s="44"/>
      <c r="C50" s="12"/>
      <c r="D50" s="198" t="s">
        <v>18</v>
      </c>
      <c r="E50" s="17" t="s">
        <v>179</v>
      </c>
      <c r="F50" s="22"/>
      <c r="G50" s="140"/>
    </row>
    <row r="51" spans="2:7" x14ac:dyDescent="0.35">
      <c r="B51" s="44"/>
      <c r="C51" s="12"/>
      <c r="D51" s="198" t="s">
        <v>18</v>
      </c>
      <c r="E51" s="17" t="s">
        <v>180</v>
      </c>
      <c r="F51" s="22"/>
      <c r="G51" s="140"/>
    </row>
    <row r="52" spans="2:7" x14ac:dyDescent="0.35">
      <c r="B52" s="44"/>
      <c r="C52" s="12"/>
      <c r="D52" s="198" t="s">
        <v>18</v>
      </c>
      <c r="E52" s="17" t="s">
        <v>181</v>
      </c>
      <c r="F52" s="22"/>
      <c r="G52" s="140"/>
    </row>
    <row r="53" spans="2:7" x14ac:dyDescent="0.35">
      <c r="B53" s="44"/>
      <c r="C53" s="12"/>
      <c r="D53" s="198" t="s">
        <v>18</v>
      </c>
      <c r="E53" s="17" t="s">
        <v>182</v>
      </c>
      <c r="F53" s="22"/>
      <c r="G53" s="140"/>
    </row>
    <row r="54" spans="2:7" x14ac:dyDescent="0.35">
      <c r="B54" s="44"/>
      <c r="C54" s="12"/>
      <c r="D54" s="198" t="s">
        <v>18</v>
      </c>
      <c r="E54" s="17" t="s">
        <v>183</v>
      </c>
      <c r="F54" s="22"/>
      <c r="G54" s="140"/>
    </row>
    <row r="55" spans="2:7" x14ac:dyDescent="0.35">
      <c r="B55" s="44"/>
      <c r="C55" s="12"/>
      <c r="D55" s="198" t="s">
        <v>18</v>
      </c>
      <c r="E55" s="17" t="s">
        <v>184</v>
      </c>
      <c r="F55" s="22"/>
      <c r="G55" s="140"/>
    </row>
    <row r="56" spans="2:7" x14ac:dyDescent="0.35">
      <c r="B56" s="44"/>
      <c r="C56" s="12"/>
      <c r="D56" s="198" t="s">
        <v>18</v>
      </c>
      <c r="E56" s="17" t="s">
        <v>185</v>
      </c>
      <c r="F56" s="22"/>
      <c r="G56" s="140"/>
    </row>
    <row r="57" spans="2:7" x14ac:dyDescent="0.35">
      <c r="B57" s="44"/>
      <c r="C57" s="12"/>
      <c r="D57" s="198" t="s">
        <v>18</v>
      </c>
      <c r="E57" s="17" t="s">
        <v>186</v>
      </c>
      <c r="F57" s="22"/>
      <c r="G57" s="140"/>
    </row>
    <row r="58" spans="2:7" x14ac:dyDescent="0.35">
      <c r="B58" s="45"/>
      <c r="C58" s="14"/>
      <c r="D58" s="199"/>
      <c r="E58" s="17"/>
      <c r="F58" s="22"/>
      <c r="G58" s="140"/>
    </row>
    <row r="59" spans="2:7" x14ac:dyDescent="0.35">
      <c r="B59" s="45"/>
      <c r="C59" s="19" t="s">
        <v>10</v>
      </c>
      <c r="D59" s="199"/>
      <c r="E59" s="236"/>
      <c r="F59" s="22"/>
      <c r="G59" s="140"/>
    </row>
    <row r="60" spans="2:7" x14ac:dyDescent="0.35">
      <c r="B60" s="44">
        <v>3</v>
      </c>
      <c r="C60" s="12" t="s">
        <v>8</v>
      </c>
      <c r="D60" s="194"/>
      <c r="E60" s="236"/>
      <c r="F60" s="22">
        <v>1</v>
      </c>
      <c r="G60" s="140" t="s">
        <v>30</v>
      </c>
    </row>
    <row r="61" spans="2:7" x14ac:dyDescent="0.35">
      <c r="B61" s="44"/>
      <c r="C61" s="12"/>
      <c r="D61" s="198" t="s">
        <v>18</v>
      </c>
      <c r="E61" s="98" t="s">
        <v>187</v>
      </c>
      <c r="F61" s="22"/>
      <c r="G61" s="140"/>
    </row>
    <row r="62" spans="2:7" x14ac:dyDescent="0.35">
      <c r="B62" s="44"/>
      <c r="C62" s="12"/>
      <c r="D62" s="198" t="s">
        <v>18</v>
      </c>
      <c r="E62" s="98" t="s">
        <v>188</v>
      </c>
      <c r="F62" s="22"/>
      <c r="G62" s="140"/>
    </row>
    <row r="63" spans="2:7" x14ac:dyDescent="0.35">
      <c r="B63" s="45"/>
      <c r="C63" s="14"/>
      <c r="D63" s="200" t="s">
        <v>18</v>
      </c>
      <c r="E63" s="98" t="s">
        <v>189</v>
      </c>
      <c r="F63" s="22"/>
      <c r="G63" s="140"/>
    </row>
    <row r="64" spans="2:7" x14ac:dyDescent="0.35">
      <c r="B64" s="45"/>
      <c r="C64" s="14"/>
      <c r="D64" s="199"/>
      <c r="E64" s="236"/>
      <c r="F64" s="22"/>
      <c r="G64" s="140"/>
    </row>
    <row r="65" spans="2:7" x14ac:dyDescent="0.35">
      <c r="B65" s="44">
        <v>4</v>
      </c>
      <c r="C65" s="12" t="s">
        <v>11</v>
      </c>
      <c r="D65" s="194"/>
      <c r="E65" s="238"/>
      <c r="F65" s="22">
        <v>1</v>
      </c>
      <c r="G65" s="140" t="s">
        <v>30</v>
      </c>
    </row>
    <row r="66" spans="2:7" ht="43.5" x14ac:dyDescent="0.35">
      <c r="B66" s="45"/>
      <c r="C66" s="14"/>
      <c r="D66" s="199"/>
      <c r="E66" s="245" t="s">
        <v>190</v>
      </c>
      <c r="F66" s="22"/>
      <c r="G66" s="140"/>
    </row>
    <row r="67" spans="2:7" ht="29" x14ac:dyDescent="0.35">
      <c r="B67" s="45"/>
      <c r="C67" s="14"/>
      <c r="D67" s="199"/>
      <c r="E67" s="245" t="s">
        <v>191</v>
      </c>
      <c r="F67" s="22"/>
      <c r="G67" s="140"/>
    </row>
    <row r="68" spans="2:7" x14ac:dyDescent="0.35">
      <c r="B68" s="45"/>
      <c r="C68" s="14"/>
      <c r="D68" s="199"/>
      <c r="E68" s="98" t="s">
        <v>192</v>
      </c>
      <c r="F68" s="22"/>
      <c r="G68" s="140"/>
    </row>
    <row r="69" spans="2:7" x14ac:dyDescent="0.35">
      <c r="B69" s="45"/>
      <c r="C69" s="14"/>
      <c r="D69" s="199"/>
      <c r="E69" s="98" t="s">
        <v>193</v>
      </c>
      <c r="F69" s="22"/>
      <c r="G69" s="140"/>
    </row>
    <row r="70" spans="2:7" ht="43.5" x14ac:dyDescent="0.35">
      <c r="B70" s="45"/>
      <c r="C70" s="14"/>
      <c r="D70" s="199"/>
      <c r="E70" s="98" t="s">
        <v>194</v>
      </c>
      <c r="F70" s="22"/>
      <c r="G70" s="140"/>
    </row>
    <row r="71" spans="2:7" ht="43.5" x14ac:dyDescent="0.35">
      <c r="B71" s="45"/>
      <c r="C71" s="14"/>
      <c r="D71" s="199"/>
      <c r="E71" s="98" t="s">
        <v>195</v>
      </c>
      <c r="F71" s="22"/>
      <c r="G71" s="140"/>
    </row>
    <row r="72" spans="2:7" ht="58" x14ac:dyDescent="0.35">
      <c r="B72" s="45"/>
      <c r="C72" s="14"/>
      <c r="D72" s="199"/>
      <c r="E72" s="98" t="s">
        <v>196</v>
      </c>
      <c r="F72" s="22"/>
      <c r="G72" s="140"/>
    </row>
    <row r="73" spans="2:7" ht="58" x14ac:dyDescent="0.35">
      <c r="B73" s="45"/>
      <c r="C73" s="14"/>
      <c r="D73" s="199"/>
      <c r="E73" s="98" t="s">
        <v>197</v>
      </c>
      <c r="F73" s="22"/>
      <c r="G73" s="140"/>
    </row>
    <row r="74" spans="2:7" ht="29" x14ac:dyDescent="0.35">
      <c r="B74" s="45"/>
      <c r="C74" s="14"/>
      <c r="D74" s="199"/>
      <c r="E74" s="98" t="s">
        <v>198</v>
      </c>
      <c r="F74" s="22"/>
      <c r="G74" s="140"/>
    </row>
    <row r="75" spans="2:7" ht="29" x14ac:dyDescent="0.35">
      <c r="B75" s="45"/>
      <c r="C75" s="14"/>
      <c r="D75" s="199"/>
      <c r="E75" s="98" t="s">
        <v>199</v>
      </c>
      <c r="F75" s="22"/>
      <c r="G75" s="140"/>
    </row>
    <row r="76" spans="2:7" x14ac:dyDescent="0.35">
      <c r="B76" s="45"/>
      <c r="C76" s="14"/>
      <c r="D76" s="199"/>
      <c r="E76" s="98" t="s">
        <v>200</v>
      </c>
      <c r="F76" s="22"/>
      <c r="G76" s="140"/>
    </row>
    <row r="77" spans="2:7" x14ac:dyDescent="0.35">
      <c r="B77" s="45"/>
      <c r="C77" s="14"/>
      <c r="D77" s="199"/>
      <c r="E77" s="98" t="s">
        <v>201</v>
      </c>
      <c r="F77" s="22"/>
      <c r="G77" s="140"/>
    </row>
    <row r="78" spans="2:7" ht="29" x14ac:dyDescent="0.35">
      <c r="B78" s="45"/>
      <c r="C78" s="14"/>
      <c r="D78" s="199"/>
      <c r="E78" s="98" t="s">
        <v>202</v>
      </c>
      <c r="F78" s="22"/>
      <c r="G78" s="140"/>
    </row>
    <row r="79" spans="2:7" x14ac:dyDescent="0.35">
      <c r="B79" s="45"/>
      <c r="C79" s="14"/>
      <c r="D79" s="199"/>
      <c r="E79" s="98" t="s">
        <v>203</v>
      </c>
      <c r="F79" s="22"/>
      <c r="G79" s="140"/>
    </row>
    <row r="80" spans="2:7" ht="29" x14ac:dyDescent="0.35">
      <c r="B80" s="45"/>
      <c r="C80" s="14"/>
      <c r="D80" s="199"/>
      <c r="E80" s="98" t="s">
        <v>204</v>
      </c>
      <c r="F80" s="22"/>
      <c r="G80" s="140"/>
    </row>
    <row r="81" spans="2:7" ht="29" x14ac:dyDescent="0.35">
      <c r="B81" s="45"/>
      <c r="C81" s="14"/>
      <c r="D81" s="199"/>
      <c r="E81" s="98" t="s">
        <v>205</v>
      </c>
      <c r="F81" s="22"/>
      <c r="G81" s="140"/>
    </row>
    <row r="82" spans="2:7" ht="29" x14ac:dyDescent="0.35">
      <c r="B82" s="45"/>
      <c r="C82" s="14"/>
      <c r="D82" s="199"/>
      <c r="E82" s="98" t="s">
        <v>206</v>
      </c>
      <c r="F82" s="22"/>
      <c r="G82" s="140"/>
    </row>
    <row r="83" spans="2:7" ht="29" x14ac:dyDescent="0.35">
      <c r="B83" s="45"/>
      <c r="C83" s="14"/>
      <c r="D83" s="199"/>
      <c r="E83" s="98" t="s">
        <v>207</v>
      </c>
      <c r="F83" s="22"/>
      <c r="G83" s="140"/>
    </row>
    <row r="84" spans="2:7" ht="29" x14ac:dyDescent="0.35">
      <c r="B84" s="45"/>
      <c r="C84" s="14"/>
      <c r="D84" s="199"/>
      <c r="E84" s="98" t="s">
        <v>208</v>
      </c>
      <c r="F84" s="22"/>
      <c r="G84" s="140"/>
    </row>
    <row r="85" spans="2:7" ht="29" x14ac:dyDescent="0.35">
      <c r="B85" s="45"/>
      <c r="C85" s="14"/>
      <c r="D85" s="199"/>
      <c r="E85" s="98" t="s">
        <v>209</v>
      </c>
      <c r="F85" s="22"/>
      <c r="G85" s="140"/>
    </row>
    <row r="86" spans="2:7" ht="29" x14ac:dyDescent="0.35">
      <c r="B86" s="45"/>
      <c r="C86" s="14"/>
      <c r="D86" s="199"/>
      <c r="E86" s="98" t="s">
        <v>210</v>
      </c>
      <c r="F86" s="22"/>
      <c r="G86" s="140"/>
    </row>
    <row r="87" spans="2:7" ht="29" x14ac:dyDescent="0.35">
      <c r="B87" s="45"/>
      <c r="C87" s="14"/>
      <c r="D87" s="199"/>
      <c r="E87" s="98" t="s">
        <v>211</v>
      </c>
      <c r="F87" s="22"/>
      <c r="G87" s="140"/>
    </row>
    <row r="88" spans="2:7" ht="29" x14ac:dyDescent="0.35">
      <c r="B88" s="45"/>
      <c r="C88" s="14"/>
      <c r="D88" s="199"/>
      <c r="E88" s="98" t="s">
        <v>212</v>
      </c>
      <c r="F88" s="22"/>
      <c r="G88" s="140"/>
    </row>
    <row r="89" spans="2:7" x14ac:dyDescent="0.35">
      <c r="B89" s="45"/>
      <c r="C89" s="14"/>
      <c r="D89" s="199"/>
      <c r="E89" s="98" t="s">
        <v>213</v>
      </c>
      <c r="F89" s="22"/>
      <c r="G89" s="140"/>
    </row>
    <row r="90" spans="2:7" x14ac:dyDescent="0.35">
      <c r="B90" s="45"/>
      <c r="C90" s="14"/>
      <c r="D90" s="199"/>
      <c r="E90" s="98" t="s">
        <v>214</v>
      </c>
      <c r="F90" s="22"/>
      <c r="G90" s="140"/>
    </row>
    <row r="91" spans="2:7" ht="29" x14ac:dyDescent="0.35">
      <c r="B91" s="45"/>
      <c r="C91" s="14"/>
      <c r="D91" s="199"/>
      <c r="E91" s="98" t="s">
        <v>215</v>
      </c>
      <c r="F91" s="22"/>
      <c r="G91" s="140"/>
    </row>
    <row r="92" spans="2:7" x14ac:dyDescent="0.35">
      <c r="B92" s="45"/>
      <c r="C92" s="14"/>
      <c r="D92" s="199"/>
      <c r="E92" s="98" t="s">
        <v>216</v>
      </c>
      <c r="F92" s="22"/>
      <c r="G92" s="140"/>
    </row>
    <row r="93" spans="2:7" x14ac:dyDescent="0.35">
      <c r="B93" s="45"/>
      <c r="C93" s="14"/>
      <c r="D93" s="199"/>
      <c r="E93" s="98" t="s">
        <v>217</v>
      </c>
      <c r="F93" s="22"/>
      <c r="G93" s="140"/>
    </row>
    <row r="94" spans="2:7" ht="29" x14ac:dyDescent="0.35">
      <c r="B94" s="45"/>
      <c r="C94" s="14"/>
      <c r="D94" s="199"/>
      <c r="E94" s="98" t="s">
        <v>218</v>
      </c>
      <c r="F94" s="22"/>
      <c r="G94" s="140"/>
    </row>
    <row r="95" spans="2:7" ht="29" x14ac:dyDescent="0.35">
      <c r="B95" s="45"/>
      <c r="C95" s="14"/>
      <c r="D95" s="199"/>
      <c r="E95" s="98" t="s">
        <v>219</v>
      </c>
      <c r="F95" s="22"/>
      <c r="G95" s="140"/>
    </row>
    <row r="96" spans="2:7" x14ac:dyDescent="0.35">
      <c r="B96" s="45"/>
      <c r="C96" s="14"/>
      <c r="D96" s="199"/>
      <c r="E96" s="98" t="s">
        <v>220</v>
      </c>
      <c r="F96" s="22"/>
      <c r="G96" s="140"/>
    </row>
    <row r="97" spans="2:7" ht="43.5" x14ac:dyDescent="0.35">
      <c r="B97" s="45"/>
      <c r="C97" s="14"/>
      <c r="D97" s="199"/>
      <c r="E97" s="98" t="s">
        <v>221</v>
      </c>
      <c r="F97" s="22"/>
      <c r="G97" s="140"/>
    </row>
    <row r="98" spans="2:7" x14ac:dyDescent="0.35">
      <c r="B98" s="45"/>
      <c r="C98" s="14"/>
      <c r="D98" s="199"/>
      <c r="E98" s="98" t="s">
        <v>222</v>
      </c>
      <c r="F98" s="22"/>
      <c r="G98" s="140"/>
    </row>
    <row r="99" spans="2:7" x14ac:dyDescent="0.35">
      <c r="B99" s="45"/>
      <c r="C99" s="14"/>
      <c r="D99" s="199"/>
      <c r="E99" s="98" t="s">
        <v>223</v>
      </c>
      <c r="F99" s="22"/>
      <c r="G99" s="140"/>
    </row>
    <row r="100" spans="2:7" x14ac:dyDescent="0.35">
      <c r="B100" s="45"/>
      <c r="C100" s="14"/>
      <c r="D100" s="199"/>
      <c r="E100" s="98" t="s">
        <v>224</v>
      </c>
      <c r="F100" s="22"/>
      <c r="G100" s="140"/>
    </row>
    <row r="101" spans="2:7" x14ac:dyDescent="0.35">
      <c r="B101" s="45"/>
      <c r="C101" s="14"/>
      <c r="D101" s="199"/>
      <c r="E101" s="98" t="s">
        <v>225</v>
      </c>
      <c r="F101" s="22"/>
      <c r="G101" s="140"/>
    </row>
    <row r="102" spans="2:7" ht="29" x14ac:dyDescent="0.35">
      <c r="B102" s="45"/>
      <c r="C102" s="14"/>
      <c r="D102" s="199"/>
      <c r="E102" s="98" t="s">
        <v>226</v>
      </c>
      <c r="F102" s="22"/>
      <c r="G102" s="140"/>
    </row>
    <row r="103" spans="2:7" ht="29" x14ac:dyDescent="0.35">
      <c r="B103" s="45"/>
      <c r="C103" s="14"/>
      <c r="D103" s="199"/>
      <c r="E103" s="98" t="s">
        <v>227</v>
      </c>
      <c r="F103" s="22"/>
      <c r="G103" s="140"/>
    </row>
    <row r="104" spans="2:7" ht="29" x14ac:dyDescent="0.35">
      <c r="B104" s="45"/>
      <c r="C104" s="14"/>
      <c r="D104" s="199"/>
      <c r="E104" s="98" t="s">
        <v>228</v>
      </c>
      <c r="F104" s="22"/>
      <c r="G104" s="140"/>
    </row>
    <row r="105" spans="2:7" ht="47" customHeight="1" x14ac:dyDescent="0.35">
      <c r="B105" s="45"/>
      <c r="C105" s="14"/>
      <c r="D105" s="199"/>
      <c r="E105" s="98" t="s">
        <v>229</v>
      </c>
      <c r="F105" s="22"/>
      <c r="G105" s="140"/>
    </row>
    <row r="106" spans="2:7" ht="14.5" customHeight="1" x14ac:dyDescent="0.35">
      <c r="B106" s="45"/>
      <c r="C106" s="14"/>
      <c r="D106" s="199"/>
      <c r="E106" s="98"/>
      <c r="F106" s="22"/>
      <c r="G106" s="140"/>
    </row>
    <row r="107" spans="2:7" x14ac:dyDescent="0.35">
      <c r="B107" s="44">
        <v>5</v>
      </c>
      <c r="C107" s="12" t="s">
        <v>57</v>
      </c>
      <c r="D107" s="194"/>
      <c r="E107" s="238"/>
      <c r="F107" s="22">
        <v>7</v>
      </c>
      <c r="G107" s="140" t="s">
        <v>30</v>
      </c>
    </row>
    <row r="108" spans="2:7" ht="116" x14ac:dyDescent="0.35">
      <c r="B108" s="45"/>
      <c r="C108" s="14"/>
      <c r="D108" s="199"/>
      <c r="E108" s="98" t="s">
        <v>230</v>
      </c>
      <c r="F108" s="22"/>
      <c r="G108" s="140"/>
    </row>
    <row r="109" spans="2:7" x14ac:dyDescent="0.35">
      <c r="B109" s="45"/>
      <c r="C109" s="14"/>
      <c r="D109" s="199"/>
      <c r="E109" s="236"/>
      <c r="F109" s="22"/>
      <c r="G109" s="140"/>
    </row>
    <row r="110" spans="2:7" x14ac:dyDescent="0.35">
      <c r="B110" s="44">
        <v>6</v>
      </c>
      <c r="C110" s="12" t="s">
        <v>110</v>
      </c>
      <c r="D110" s="194"/>
      <c r="E110" s="238"/>
      <c r="F110" s="22">
        <v>1</v>
      </c>
      <c r="G110" s="140" t="s">
        <v>30</v>
      </c>
    </row>
    <row r="111" spans="2:7" x14ac:dyDescent="0.35">
      <c r="B111" s="44"/>
      <c r="C111" s="12"/>
      <c r="D111" s="200" t="s">
        <v>18</v>
      </c>
      <c r="E111" s="246" t="s">
        <v>231</v>
      </c>
      <c r="F111" s="22"/>
      <c r="G111" s="140"/>
    </row>
    <row r="112" spans="2:7" x14ac:dyDescent="0.35">
      <c r="B112" s="44"/>
      <c r="C112" s="12"/>
      <c r="D112" s="200" t="s">
        <v>18</v>
      </c>
      <c r="E112" s="247" t="s">
        <v>232</v>
      </c>
      <c r="F112" s="22"/>
      <c r="G112" s="140"/>
    </row>
    <row r="113" spans="2:7" ht="29" x14ac:dyDescent="0.35">
      <c r="B113" s="44"/>
      <c r="C113" s="12"/>
      <c r="D113" s="200" t="s">
        <v>18</v>
      </c>
      <c r="E113" s="247" t="s">
        <v>233</v>
      </c>
      <c r="F113" s="22"/>
      <c r="G113" s="140"/>
    </row>
    <row r="114" spans="2:7" ht="29" x14ac:dyDescent="0.35">
      <c r="B114" s="44"/>
      <c r="C114" s="12"/>
      <c r="D114" s="200" t="s">
        <v>18</v>
      </c>
      <c r="E114" s="247" t="s">
        <v>234</v>
      </c>
      <c r="F114" s="22"/>
      <c r="G114" s="140"/>
    </row>
    <row r="115" spans="2:7" x14ac:dyDescent="0.35">
      <c r="B115" s="44"/>
      <c r="C115" s="12"/>
      <c r="D115" s="200" t="s">
        <v>18</v>
      </c>
      <c r="E115" s="247" t="s">
        <v>235</v>
      </c>
      <c r="F115" s="22"/>
      <c r="G115" s="140"/>
    </row>
    <row r="116" spans="2:7" ht="29" x14ac:dyDescent="0.35">
      <c r="B116" s="44"/>
      <c r="C116" s="12"/>
      <c r="D116" s="200" t="s">
        <v>18</v>
      </c>
      <c r="E116" s="246" t="s">
        <v>236</v>
      </c>
      <c r="F116" s="22"/>
      <c r="G116" s="140"/>
    </row>
    <row r="117" spans="2:7" ht="29" x14ac:dyDescent="0.35">
      <c r="B117" s="44"/>
      <c r="C117" s="12"/>
      <c r="D117" s="200" t="s">
        <v>18</v>
      </c>
      <c r="E117" s="246" t="s">
        <v>237</v>
      </c>
      <c r="F117" s="22"/>
      <c r="G117" s="140"/>
    </row>
    <row r="118" spans="2:7" ht="29" x14ac:dyDescent="0.35">
      <c r="B118" s="44"/>
      <c r="C118" s="12"/>
      <c r="D118" s="200" t="s">
        <v>18</v>
      </c>
      <c r="E118" s="246" t="s">
        <v>238</v>
      </c>
      <c r="F118" s="22"/>
      <c r="G118" s="140"/>
    </row>
    <row r="119" spans="2:7" ht="29" x14ac:dyDescent="0.35">
      <c r="B119" s="44"/>
      <c r="C119" s="12"/>
      <c r="D119" s="200" t="s">
        <v>18</v>
      </c>
      <c r="E119" s="246" t="s">
        <v>239</v>
      </c>
      <c r="F119" s="22"/>
      <c r="G119" s="140"/>
    </row>
    <row r="120" spans="2:7" x14ac:dyDescent="0.35">
      <c r="B120" s="44"/>
      <c r="C120" s="12"/>
      <c r="D120" s="200" t="s">
        <v>18</v>
      </c>
      <c r="E120" s="246" t="s">
        <v>240</v>
      </c>
      <c r="F120" s="22"/>
      <c r="G120" s="140"/>
    </row>
    <row r="121" spans="2:7" x14ac:dyDescent="0.35">
      <c r="B121" s="44"/>
      <c r="C121" s="12"/>
      <c r="D121" s="200" t="s">
        <v>18</v>
      </c>
      <c r="E121" s="246" t="s">
        <v>241</v>
      </c>
      <c r="F121" s="22"/>
      <c r="G121" s="140"/>
    </row>
    <row r="122" spans="2:7" x14ac:dyDescent="0.35">
      <c r="B122" s="44"/>
      <c r="C122" s="12"/>
      <c r="D122" s="200" t="s">
        <v>18</v>
      </c>
      <c r="E122" s="246" t="s">
        <v>242</v>
      </c>
      <c r="F122" s="22"/>
      <c r="G122" s="140"/>
    </row>
    <row r="123" spans="2:7" ht="29" x14ac:dyDescent="0.35">
      <c r="B123" s="44"/>
      <c r="C123" s="12"/>
      <c r="D123" s="200" t="s">
        <v>18</v>
      </c>
      <c r="E123" s="16" t="s">
        <v>243</v>
      </c>
      <c r="F123" s="22"/>
      <c r="G123" s="140"/>
    </row>
    <row r="124" spans="2:7" x14ac:dyDescent="0.35">
      <c r="B124" s="45"/>
      <c r="C124" s="14"/>
      <c r="D124" s="199"/>
      <c r="E124" s="236"/>
      <c r="F124" s="22"/>
      <c r="G124" s="140"/>
    </row>
    <row r="125" spans="2:7" x14ac:dyDescent="0.35">
      <c r="B125" s="44">
        <v>7</v>
      </c>
      <c r="C125" s="12" t="s">
        <v>12</v>
      </c>
      <c r="D125" s="194"/>
      <c r="E125" s="238"/>
      <c r="F125" s="22">
        <v>1</v>
      </c>
      <c r="G125" s="140" t="s">
        <v>30</v>
      </c>
    </row>
    <row r="126" spans="2:7" x14ac:dyDescent="0.35">
      <c r="B126" s="44"/>
      <c r="C126" s="12"/>
      <c r="D126" s="200" t="s">
        <v>18</v>
      </c>
      <c r="E126" s="242" t="s">
        <v>244</v>
      </c>
      <c r="F126" s="22"/>
      <c r="G126" s="140"/>
    </row>
    <row r="127" spans="2:7" x14ac:dyDescent="0.35">
      <c r="B127" s="44"/>
      <c r="C127" s="12"/>
      <c r="D127" s="200" t="s">
        <v>18</v>
      </c>
      <c r="E127" s="242" t="s">
        <v>245</v>
      </c>
      <c r="F127" s="22"/>
      <c r="G127" s="140"/>
    </row>
    <row r="128" spans="2:7" x14ac:dyDescent="0.35">
      <c r="B128" s="44"/>
      <c r="C128" s="12"/>
      <c r="D128" s="200" t="s">
        <v>18</v>
      </c>
      <c r="E128" s="242" t="s">
        <v>246</v>
      </c>
      <c r="F128" s="22"/>
      <c r="G128" s="140"/>
    </row>
    <row r="129" spans="2:7" x14ac:dyDescent="0.35">
      <c r="B129" s="44"/>
      <c r="C129" s="12"/>
      <c r="D129" s="200" t="s">
        <v>18</v>
      </c>
      <c r="E129" s="242" t="s">
        <v>247</v>
      </c>
      <c r="F129" s="22"/>
      <c r="G129" s="140"/>
    </row>
    <row r="130" spans="2:7" x14ac:dyDescent="0.35">
      <c r="B130" s="44"/>
      <c r="C130" s="12"/>
      <c r="D130" s="200" t="s">
        <v>18</v>
      </c>
      <c r="E130" s="242" t="s">
        <v>235</v>
      </c>
      <c r="F130" s="22"/>
      <c r="G130" s="140"/>
    </row>
    <row r="131" spans="2:7" x14ac:dyDescent="0.35">
      <c r="B131" s="44"/>
      <c r="C131" s="12"/>
      <c r="D131" s="200" t="s">
        <v>18</v>
      </c>
      <c r="E131" s="21" t="s">
        <v>248</v>
      </c>
      <c r="F131" s="22"/>
      <c r="G131" s="140"/>
    </row>
    <row r="132" spans="2:7" x14ac:dyDescent="0.35">
      <c r="B132" s="45"/>
      <c r="C132" s="14"/>
      <c r="D132" s="199"/>
      <c r="E132" s="21"/>
      <c r="F132" s="22"/>
      <c r="G132" s="140"/>
    </row>
    <row r="133" spans="2:7" x14ac:dyDescent="0.35">
      <c r="B133" s="44">
        <v>8</v>
      </c>
      <c r="C133" s="12" t="s">
        <v>58</v>
      </c>
      <c r="D133" s="194"/>
      <c r="E133" s="24"/>
      <c r="F133" s="23">
        <v>1</v>
      </c>
      <c r="G133" s="180" t="s">
        <v>30</v>
      </c>
    </row>
    <row r="134" spans="2:7" x14ac:dyDescent="0.35">
      <c r="B134" s="45"/>
      <c r="C134" s="14"/>
      <c r="D134" s="199"/>
      <c r="E134" s="16" t="s">
        <v>249</v>
      </c>
      <c r="F134" s="22"/>
      <c r="G134" s="140"/>
    </row>
    <row r="135" spans="2:7" x14ac:dyDescent="0.35">
      <c r="B135" s="45"/>
      <c r="C135" s="14"/>
      <c r="D135" s="199"/>
      <c r="E135" s="16" t="s">
        <v>250</v>
      </c>
      <c r="F135" s="22"/>
      <c r="G135" s="140"/>
    </row>
    <row r="136" spans="2:7" x14ac:dyDescent="0.35">
      <c r="B136" s="45"/>
      <c r="C136" s="14"/>
      <c r="D136" s="199"/>
      <c r="E136" s="16" t="s">
        <v>251</v>
      </c>
      <c r="F136" s="22"/>
      <c r="G136" s="140"/>
    </row>
    <row r="137" spans="2:7" x14ac:dyDescent="0.35">
      <c r="B137" s="45"/>
      <c r="C137" s="14"/>
      <c r="D137" s="199"/>
      <c r="E137" s="16" t="s">
        <v>252</v>
      </c>
      <c r="F137" s="22"/>
      <c r="G137" s="140"/>
    </row>
    <row r="138" spans="2:7" x14ac:dyDescent="0.35">
      <c r="B138" s="45"/>
      <c r="C138" s="14"/>
      <c r="D138" s="199"/>
      <c r="E138" s="16" t="s">
        <v>253</v>
      </c>
      <c r="F138" s="22"/>
      <c r="G138" s="140"/>
    </row>
    <row r="139" spans="2:7" x14ac:dyDescent="0.35">
      <c r="B139" s="45"/>
      <c r="C139" s="14"/>
      <c r="D139" s="199"/>
      <c r="E139" s="16" t="s">
        <v>254</v>
      </c>
      <c r="F139" s="22"/>
      <c r="G139" s="140"/>
    </row>
    <row r="140" spans="2:7" x14ac:dyDescent="0.35">
      <c r="B140" s="45"/>
      <c r="C140" s="14"/>
      <c r="D140" s="199"/>
      <c r="E140" s="16"/>
      <c r="F140" s="22"/>
      <c r="G140" s="140"/>
    </row>
    <row r="141" spans="2:7" x14ac:dyDescent="0.35">
      <c r="B141" s="44">
        <v>9</v>
      </c>
      <c r="C141" s="12" t="s">
        <v>35</v>
      </c>
      <c r="D141" s="197"/>
      <c r="E141" s="17"/>
      <c r="F141" s="22">
        <v>1</v>
      </c>
      <c r="G141" s="140" t="s">
        <v>30</v>
      </c>
    </row>
    <row r="142" spans="2:7" x14ac:dyDescent="0.35">
      <c r="B142" s="44"/>
      <c r="C142" s="12"/>
      <c r="D142" s="198" t="s">
        <v>18</v>
      </c>
      <c r="E142" s="17" t="s">
        <v>175</v>
      </c>
      <c r="F142" s="22"/>
      <c r="G142" s="140"/>
    </row>
    <row r="143" spans="2:7" x14ac:dyDescent="0.35">
      <c r="B143" s="44"/>
      <c r="C143" s="12"/>
      <c r="D143" s="198" t="s">
        <v>18</v>
      </c>
      <c r="E143" s="17" t="s">
        <v>176</v>
      </c>
      <c r="F143" s="22"/>
      <c r="G143" s="140"/>
    </row>
    <row r="144" spans="2:7" x14ac:dyDescent="0.35">
      <c r="B144" s="44"/>
      <c r="C144" s="12"/>
      <c r="D144" s="198" t="s">
        <v>18</v>
      </c>
      <c r="E144" s="17" t="s">
        <v>177</v>
      </c>
      <c r="F144" s="22"/>
      <c r="G144" s="140"/>
    </row>
    <row r="145" spans="2:7" x14ac:dyDescent="0.35">
      <c r="B145" s="44"/>
      <c r="C145" s="12"/>
      <c r="D145" s="198" t="s">
        <v>18</v>
      </c>
      <c r="E145" s="17" t="s">
        <v>178</v>
      </c>
      <c r="F145" s="22"/>
      <c r="G145" s="140"/>
    </row>
    <row r="146" spans="2:7" x14ac:dyDescent="0.35">
      <c r="B146" s="44"/>
      <c r="C146" s="12"/>
      <c r="D146" s="198" t="s">
        <v>18</v>
      </c>
      <c r="E146" s="17" t="s">
        <v>179</v>
      </c>
      <c r="F146" s="22"/>
      <c r="G146" s="140"/>
    </row>
    <row r="147" spans="2:7" x14ac:dyDescent="0.35">
      <c r="B147" s="44"/>
      <c r="C147" s="12"/>
      <c r="D147" s="198" t="s">
        <v>18</v>
      </c>
      <c r="E147" s="17" t="s">
        <v>180</v>
      </c>
      <c r="F147" s="22"/>
      <c r="G147" s="140"/>
    </row>
    <row r="148" spans="2:7" x14ac:dyDescent="0.35">
      <c r="B148" s="44"/>
      <c r="C148" s="12"/>
      <c r="D148" s="198" t="s">
        <v>18</v>
      </c>
      <c r="E148" s="17" t="s">
        <v>181</v>
      </c>
      <c r="F148" s="22"/>
      <c r="G148" s="140"/>
    </row>
    <row r="149" spans="2:7" x14ac:dyDescent="0.35">
      <c r="B149" s="44"/>
      <c r="C149" s="12"/>
      <c r="D149" s="198" t="s">
        <v>18</v>
      </c>
      <c r="E149" s="17" t="s">
        <v>182</v>
      </c>
      <c r="F149" s="22"/>
      <c r="G149" s="140"/>
    </row>
    <row r="150" spans="2:7" x14ac:dyDescent="0.35">
      <c r="B150" s="44"/>
      <c r="C150" s="12"/>
      <c r="D150" s="198" t="s">
        <v>18</v>
      </c>
      <c r="E150" s="17" t="s">
        <v>183</v>
      </c>
      <c r="F150" s="22"/>
      <c r="G150" s="140"/>
    </row>
    <row r="151" spans="2:7" x14ac:dyDescent="0.35">
      <c r="B151" s="44"/>
      <c r="C151" s="12"/>
      <c r="D151" s="198" t="s">
        <v>18</v>
      </c>
      <c r="E151" s="17" t="s">
        <v>184</v>
      </c>
      <c r="F151" s="22"/>
      <c r="G151" s="140"/>
    </row>
    <row r="152" spans="2:7" x14ac:dyDescent="0.35">
      <c r="B152" s="44"/>
      <c r="C152" s="12"/>
      <c r="D152" s="198" t="s">
        <v>18</v>
      </c>
      <c r="E152" s="17" t="s">
        <v>185</v>
      </c>
      <c r="F152" s="22"/>
      <c r="G152" s="140"/>
    </row>
    <row r="153" spans="2:7" x14ac:dyDescent="0.35">
      <c r="B153" s="44"/>
      <c r="C153" s="12"/>
      <c r="D153" s="198" t="s">
        <v>18</v>
      </c>
      <c r="E153" s="17" t="s">
        <v>186</v>
      </c>
      <c r="F153" s="22"/>
      <c r="G153" s="140"/>
    </row>
    <row r="154" spans="2:7" x14ac:dyDescent="0.35">
      <c r="B154" s="44"/>
      <c r="C154" s="12"/>
      <c r="D154" s="197"/>
      <c r="E154" s="17"/>
      <c r="F154" s="22"/>
      <c r="G154" s="140"/>
    </row>
    <row r="155" spans="2:7" x14ac:dyDescent="0.35">
      <c r="B155" s="44">
        <v>10</v>
      </c>
      <c r="C155" s="12" t="s">
        <v>104</v>
      </c>
      <c r="D155" s="199"/>
      <c r="E155" s="17"/>
      <c r="F155" s="23">
        <v>24</v>
      </c>
      <c r="G155" s="180" t="s">
        <v>30</v>
      </c>
    </row>
    <row r="156" spans="2:7" ht="101.5" x14ac:dyDescent="0.35">
      <c r="B156" s="44"/>
      <c r="C156" s="12"/>
      <c r="D156" s="199"/>
      <c r="E156" s="17" t="s">
        <v>255</v>
      </c>
      <c r="F156" s="23"/>
      <c r="G156" s="180"/>
    </row>
    <row r="157" spans="2:7" x14ac:dyDescent="0.35">
      <c r="B157" s="44"/>
      <c r="C157" s="12"/>
      <c r="D157" s="199"/>
      <c r="E157" s="17"/>
      <c r="F157" s="23"/>
      <c r="G157" s="180"/>
    </row>
    <row r="158" spans="2:7" x14ac:dyDescent="0.35">
      <c r="B158" s="44">
        <v>11</v>
      </c>
      <c r="C158" s="12" t="s">
        <v>105</v>
      </c>
      <c r="D158" s="199"/>
      <c r="E158" s="17"/>
      <c r="F158" s="23">
        <v>2</v>
      </c>
      <c r="G158" s="180" t="s">
        <v>30</v>
      </c>
    </row>
    <row r="159" spans="2:7" ht="43.5" x14ac:dyDescent="0.35">
      <c r="B159" s="44"/>
      <c r="C159" s="12"/>
      <c r="D159" s="199"/>
      <c r="E159" s="99" t="s">
        <v>190</v>
      </c>
      <c r="F159" s="23"/>
      <c r="G159" s="180"/>
    </row>
    <row r="160" spans="2:7" ht="29" x14ac:dyDescent="0.35">
      <c r="B160" s="44"/>
      <c r="C160" s="12"/>
      <c r="D160" s="199"/>
      <c r="E160" s="99" t="s">
        <v>191</v>
      </c>
      <c r="F160" s="23"/>
      <c r="G160" s="180"/>
    </row>
    <row r="161" spans="2:7" x14ac:dyDescent="0.35">
      <c r="B161" s="44"/>
      <c r="C161" s="12"/>
      <c r="D161" s="199"/>
      <c r="E161" s="20" t="s">
        <v>192</v>
      </c>
      <c r="F161" s="23"/>
      <c r="G161" s="180"/>
    </row>
    <row r="162" spans="2:7" x14ac:dyDescent="0.35">
      <c r="B162" s="44"/>
      <c r="C162" s="12"/>
      <c r="D162" s="199"/>
      <c r="E162" s="20" t="s">
        <v>193</v>
      </c>
      <c r="F162" s="23"/>
      <c r="G162" s="180"/>
    </row>
    <row r="163" spans="2:7" ht="43.5" x14ac:dyDescent="0.35">
      <c r="B163" s="44"/>
      <c r="C163" s="12"/>
      <c r="D163" s="199"/>
      <c r="E163" s="20" t="s">
        <v>194</v>
      </c>
      <c r="F163" s="23"/>
      <c r="G163" s="180"/>
    </row>
    <row r="164" spans="2:7" ht="43.5" x14ac:dyDescent="0.35">
      <c r="B164" s="44"/>
      <c r="C164" s="12"/>
      <c r="D164" s="199"/>
      <c r="E164" s="20" t="s">
        <v>195</v>
      </c>
      <c r="F164" s="23"/>
      <c r="G164" s="180"/>
    </row>
    <row r="165" spans="2:7" ht="58" x14ac:dyDescent="0.35">
      <c r="B165" s="44"/>
      <c r="C165" s="12"/>
      <c r="D165" s="199"/>
      <c r="E165" s="20" t="s">
        <v>196</v>
      </c>
      <c r="F165" s="23"/>
      <c r="G165" s="180"/>
    </row>
    <row r="166" spans="2:7" ht="58" x14ac:dyDescent="0.35">
      <c r="B166" s="44"/>
      <c r="C166" s="12"/>
      <c r="D166" s="199"/>
      <c r="E166" s="20" t="s">
        <v>197</v>
      </c>
      <c r="F166" s="23"/>
      <c r="G166" s="180"/>
    </row>
    <row r="167" spans="2:7" ht="29" x14ac:dyDescent="0.35">
      <c r="B167" s="44"/>
      <c r="C167" s="12"/>
      <c r="D167" s="199"/>
      <c r="E167" s="20" t="s">
        <v>198</v>
      </c>
      <c r="F167" s="23"/>
      <c r="G167" s="180"/>
    </row>
    <row r="168" spans="2:7" ht="29" x14ac:dyDescent="0.35">
      <c r="B168" s="44"/>
      <c r="C168" s="12"/>
      <c r="D168" s="199"/>
      <c r="E168" s="20" t="s">
        <v>199</v>
      </c>
      <c r="F168" s="23"/>
      <c r="G168" s="180"/>
    </row>
    <row r="169" spans="2:7" x14ac:dyDescent="0.35">
      <c r="B169" s="44"/>
      <c r="C169" s="12"/>
      <c r="D169" s="199"/>
      <c r="E169" s="20" t="s">
        <v>200</v>
      </c>
      <c r="F169" s="23"/>
      <c r="G169" s="180"/>
    </row>
    <row r="170" spans="2:7" x14ac:dyDescent="0.35">
      <c r="B170" s="44"/>
      <c r="C170" s="12"/>
      <c r="D170" s="199"/>
      <c r="E170" s="20" t="s">
        <v>201</v>
      </c>
      <c r="F170" s="23"/>
      <c r="G170" s="180"/>
    </row>
    <row r="171" spans="2:7" ht="29" x14ac:dyDescent="0.35">
      <c r="B171" s="44"/>
      <c r="C171" s="12"/>
      <c r="D171" s="199"/>
      <c r="E171" s="20" t="s">
        <v>202</v>
      </c>
      <c r="F171" s="23"/>
      <c r="G171" s="180"/>
    </row>
    <row r="172" spans="2:7" x14ac:dyDescent="0.35">
      <c r="B172" s="44"/>
      <c r="C172" s="12"/>
      <c r="D172" s="199"/>
      <c r="E172" s="20" t="s">
        <v>203</v>
      </c>
      <c r="F172" s="23"/>
      <c r="G172" s="180"/>
    </row>
    <row r="173" spans="2:7" ht="29" x14ac:dyDescent="0.35">
      <c r="B173" s="44"/>
      <c r="C173" s="12"/>
      <c r="D173" s="199"/>
      <c r="E173" s="20" t="s">
        <v>204</v>
      </c>
      <c r="F173" s="23"/>
      <c r="G173" s="180"/>
    </row>
    <row r="174" spans="2:7" ht="29" x14ac:dyDescent="0.35">
      <c r="B174" s="44"/>
      <c r="C174" s="12"/>
      <c r="D174" s="199"/>
      <c r="E174" s="20" t="s">
        <v>205</v>
      </c>
      <c r="F174" s="23"/>
      <c r="G174" s="180"/>
    </row>
    <row r="175" spans="2:7" ht="29" x14ac:dyDescent="0.35">
      <c r="B175" s="44"/>
      <c r="C175" s="12"/>
      <c r="D175" s="199"/>
      <c r="E175" s="20" t="s">
        <v>206</v>
      </c>
      <c r="F175" s="23"/>
      <c r="G175" s="180"/>
    </row>
    <row r="176" spans="2:7" ht="29" x14ac:dyDescent="0.35">
      <c r="B176" s="44"/>
      <c r="C176" s="12"/>
      <c r="D176" s="199"/>
      <c r="E176" s="20" t="s">
        <v>207</v>
      </c>
      <c r="F176" s="23"/>
      <c r="G176" s="180"/>
    </row>
    <row r="177" spans="2:7" ht="29" x14ac:dyDescent="0.35">
      <c r="B177" s="44"/>
      <c r="C177" s="12"/>
      <c r="D177" s="199"/>
      <c r="E177" s="20" t="s">
        <v>208</v>
      </c>
      <c r="F177" s="23"/>
      <c r="G177" s="180"/>
    </row>
    <row r="178" spans="2:7" ht="29" x14ac:dyDescent="0.35">
      <c r="B178" s="44"/>
      <c r="C178" s="12"/>
      <c r="D178" s="199"/>
      <c r="E178" s="20" t="s">
        <v>209</v>
      </c>
      <c r="F178" s="23"/>
      <c r="G178" s="180"/>
    </row>
    <row r="179" spans="2:7" ht="29" x14ac:dyDescent="0.35">
      <c r="B179" s="44"/>
      <c r="C179" s="12"/>
      <c r="D179" s="199"/>
      <c r="E179" s="20" t="s">
        <v>210</v>
      </c>
      <c r="F179" s="23"/>
      <c r="G179" s="180"/>
    </row>
    <row r="180" spans="2:7" ht="29" x14ac:dyDescent="0.35">
      <c r="B180" s="44"/>
      <c r="C180" s="12"/>
      <c r="D180" s="199"/>
      <c r="E180" s="20" t="s">
        <v>211</v>
      </c>
      <c r="F180" s="23"/>
      <c r="G180" s="180"/>
    </row>
    <row r="181" spans="2:7" ht="29" x14ac:dyDescent="0.35">
      <c r="B181" s="44"/>
      <c r="C181" s="12"/>
      <c r="D181" s="199"/>
      <c r="E181" s="20" t="s">
        <v>212</v>
      </c>
      <c r="F181" s="23"/>
      <c r="G181" s="180"/>
    </row>
    <row r="182" spans="2:7" x14ac:dyDescent="0.35">
      <c r="B182" s="44"/>
      <c r="C182" s="12"/>
      <c r="D182" s="199"/>
      <c r="E182" s="20" t="s">
        <v>213</v>
      </c>
      <c r="F182" s="23"/>
      <c r="G182" s="180"/>
    </row>
    <row r="183" spans="2:7" x14ac:dyDescent="0.35">
      <c r="B183" s="44"/>
      <c r="C183" s="12"/>
      <c r="D183" s="199"/>
      <c r="E183" s="20" t="s">
        <v>214</v>
      </c>
      <c r="F183" s="23"/>
      <c r="G183" s="180"/>
    </row>
    <row r="184" spans="2:7" ht="29" x14ac:dyDescent="0.35">
      <c r="B184" s="44"/>
      <c r="C184" s="12"/>
      <c r="D184" s="199"/>
      <c r="E184" s="20" t="s">
        <v>215</v>
      </c>
      <c r="F184" s="23"/>
      <c r="G184" s="180"/>
    </row>
    <row r="185" spans="2:7" x14ac:dyDescent="0.35">
      <c r="B185" s="44"/>
      <c r="C185" s="12"/>
      <c r="D185" s="199"/>
      <c r="E185" s="20" t="s">
        <v>216</v>
      </c>
      <c r="F185" s="23"/>
      <c r="G185" s="180"/>
    </row>
    <row r="186" spans="2:7" x14ac:dyDescent="0.35">
      <c r="B186" s="44"/>
      <c r="C186" s="12"/>
      <c r="D186" s="199"/>
      <c r="E186" s="20" t="s">
        <v>217</v>
      </c>
      <c r="F186" s="23"/>
      <c r="G186" s="180"/>
    </row>
    <row r="187" spans="2:7" ht="29" x14ac:dyDescent="0.35">
      <c r="B187" s="44"/>
      <c r="C187" s="12"/>
      <c r="D187" s="199"/>
      <c r="E187" s="20" t="s">
        <v>218</v>
      </c>
      <c r="F187" s="23"/>
      <c r="G187" s="180"/>
    </row>
    <row r="188" spans="2:7" ht="29" x14ac:dyDescent="0.35">
      <c r="B188" s="44"/>
      <c r="C188" s="12"/>
      <c r="D188" s="199"/>
      <c r="E188" s="20" t="s">
        <v>219</v>
      </c>
      <c r="F188" s="23"/>
      <c r="G188" s="180"/>
    </row>
    <row r="189" spans="2:7" x14ac:dyDescent="0.35">
      <c r="B189" s="44"/>
      <c r="C189" s="12"/>
      <c r="D189" s="199"/>
      <c r="E189" s="20" t="s">
        <v>220</v>
      </c>
      <c r="F189" s="23"/>
      <c r="G189" s="180"/>
    </row>
    <row r="190" spans="2:7" ht="43.5" x14ac:dyDescent="0.35">
      <c r="B190" s="44"/>
      <c r="C190" s="12"/>
      <c r="D190" s="199"/>
      <c r="E190" s="20" t="s">
        <v>221</v>
      </c>
      <c r="F190" s="23"/>
      <c r="G190" s="180"/>
    </row>
    <row r="191" spans="2:7" x14ac:dyDescent="0.35">
      <c r="B191" s="44"/>
      <c r="C191" s="12"/>
      <c r="D191" s="199"/>
      <c r="E191" s="20" t="s">
        <v>222</v>
      </c>
      <c r="F191" s="23"/>
      <c r="G191" s="180"/>
    </row>
    <row r="192" spans="2:7" x14ac:dyDescent="0.35">
      <c r="B192" s="44"/>
      <c r="C192" s="12"/>
      <c r="D192" s="199"/>
      <c r="E192" s="20" t="s">
        <v>223</v>
      </c>
      <c r="F192" s="23"/>
      <c r="G192" s="180"/>
    </row>
    <row r="193" spans="2:7" x14ac:dyDescent="0.35">
      <c r="B193" s="44"/>
      <c r="C193" s="12"/>
      <c r="D193" s="199"/>
      <c r="E193" s="20" t="s">
        <v>224</v>
      </c>
      <c r="F193" s="23"/>
      <c r="G193" s="180"/>
    </row>
    <row r="194" spans="2:7" x14ac:dyDescent="0.35">
      <c r="B194" s="44"/>
      <c r="C194" s="12"/>
      <c r="D194" s="199"/>
      <c r="E194" s="20" t="s">
        <v>225</v>
      </c>
      <c r="F194" s="23"/>
      <c r="G194" s="180"/>
    </row>
    <row r="195" spans="2:7" ht="29" x14ac:dyDescent="0.35">
      <c r="B195" s="44"/>
      <c r="C195" s="12"/>
      <c r="D195" s="199"/>
      <c r="E195" s="20" t="s">
        <v>226</v>
      </c>
      <c r="F195" s="23"/>
      <c r="G195" s="180"/>
    </row>
    <row r="196" spans="2:7" ht="29" x14ac:dyDescent="0.35">
      <c r="B196" s="44"/>
      <c r="C196" s="12"/>
      <c r="D196" s="199"/>
      <c r="E196" s="20" t="s">
        <v>227</v>
      </c>
      <c r="F196" s="23"/>
      <c r="G196" s="180"/>
    </row>
    <row r="197" spans="2:7" ht="29" x14ac:dyDescent="0.35">
      <c r="B197" s="44"/>
      <c r="C197" s="12"/>
      <c r="D197" s="199"/>
      <c r="E197" s="20" t="s">
        <v>228</v>
      </c>
      <c r="F197" s="23"/>
      <c r="G197" s="180"/>
    </row>
    <row r="198" spans="2:7" ht="72.5" x14ac:dyDescent="0.35">
      <c r="B198" s="44"/>
      <c r="C198" s="12"/>
      <c r="D198" s="199"/>
      <c r="E198" s="20" t="s">
        <v>229</v>
      </c>
      <c r="F198" s="23"/>
      <c r="G198" s="180"/>
    </row>
    <row r="199" spans="2:7" x14ac:dyDescent="0.35">
      <c r="B199" s="44"/>
      <c r="C199" s="12"/>
      <c r="D199" s="199"/>
      <c r="E199" s="17"/>
      <c r="F199" s="23"/>
      <c r="G199" s="180"/>
    </row>
    <row r="200" spans="2:7" x14ac:dyDescent="0.35">
      <c r="B200" s="44">
        <v>12</v>
      </c>
      <c r="C200" s="12" t="s">
        <v>106</v>
      </c>
      <c r="D200" s="199"/>
      <c r="E200" s="17"/>
      <c r="F200" s="23">
        <v>2</v>
      </c>
      <c r="G200" s="180" t="s">
        <v>30</v>
      </c>
    </row>
    <row r="201" spans="2:7" x14ac:dyDescent="0.35">
      <c r="B201" s="44"/>
      <c r="C201" s="12"/>
      <c r="D201" s="198" t="s">
        <v>18</v>
      </c>
      <c r="E201" s="98" t="s">
        <v>187</v>
      </c>
      <c r="F201" s="23"/>
      <c r="G201" s="180"/>
    </row>
    <row r="202" spans="2:7" x14ac:dyDescent="0.35">
      <c r="B202" s="44"/>
      <c r="C202" s="12"/>
      <c r="D202" s="198" t="s">
        <v>18</v>
      </c>
      <c r="E202" s="98" t="s">
        <v>188</v>
      </c>
      <c r="F202" s="23"/>
      <c r="G202" s="180"/>
    </row>
    <row r="203" spans="2:7" x14ac:dyDescent="0.35">
      <c r="B203" s="44"/>
      <c r="C203" s="12"/>
      <c r="D203" s="200" t="s">
        <v>18</v>
      </c>
      <c r="E203" s="98" t="s">
        <v>189</v>
      </c>
      <c r="F203" s="23"/>
      <c r="G203" s="180"/>
    </row>
    <row r="204" spans="2:7" x14ac:dyDescent="0.35">
      <c r="B204" s="44"/>
      <c r="C204" s="12"/>
      <c r="D204" s="199"/>
      <c r="E204" s="17"/>
      <c r="F204" s="23"/>
      <c r="G204" s="180"/>
    </row>
    <row r="205" spans="2:7" x14ac:dyDescent="0.35">
      <c r="B205" s="44">
        <v>13</v>
      </c>
      <c r="C205" s="12" t="s">
        <v>107</v>
      </c>
      <c r="D205" s="199"/>
      <c r="E205" s="17"/>
      <c r="F205" s="23">
        <v>2</v>
      </c>
      <c r="G205" s="180" t="s">
        <v>30</v>
      </c>
    </row>
    <row r="206" spans="2:7" x14ac:dyDescent="0.35">
      <c r="B206" s="44"/>
      <c r="C206" s="12"/>
      <c r="D206" s="200" t="s">
        <v>18</v>
      </c>
      <c r="E206" s="100" t="s">
        <v>231</v>
      </c>
      <c r="F206" s="23"/>
      <c r="G206" s="180"/>
    </row>
    <row r="207" spans="2:7" x14ac:dyDescent="0.35">
      <c r="B207" s="44"/>
      <c r="C207" s="12"/>
      <c r="D207" s="200" t="s">
        <v>18</v>
      </c>
      <c r="E207" s="101" t="s">
        <v>232</v>
      </c>
      <c r="F207" s="23"/>
      <c r="G207" s="180"/>
    </row>
    <row r="208" spans="2:7" ht="29" x14ac:dyDescent="0.35">
      <c r="B208" s="44"/>
      <c r="C208" s="12"/>
      <c r="D208" s="200" t="s">
        <v>18</v>
      </c>
      <c r="E208" s="101" t="s">
        <v>233</v>
      </c>
      <c r="F208" s="23"/>
      <c r="G208" s="180"/>
    </row>
    <row r="209" spans="2:7" ht="29" x14ac:dyDescent="0.35">
      <c r="B209" s="44"/>
      <c r="C209" s="12"/>
      <c r="D209" s="200" t="s">
        <v>18</v>
      </c>
      <c r="E209" s="101" t="s">
        <v>234</v>
      </c>
      <c r="F209" s="23"/>
      <c r="G209" s="180"/>
    </row>
    <row r="210" spans="2:7" x14ac:dyDescent="0.35">
      <c r="B210" s="44"/>
      <c r="C210" s="12"/>
      <c r="D210" s="200" t="s">
        <v>18</v>
      </c>
      <c r="E210" s="101" t="s">
        <v>235</v>
      </c>
      <c r="F210" s="23"/>
      <c r="G210" s="180"/>
    </row>
    <row r="211" spans="2:7" ht="29" x14ac:dyDescent="0.35">
      <c r="B211" s="44"/>
      <c r="C211" s="12"/>
      <c r="D211" s="200" t="s">
        <v>18</v>
      </c>
      <c r="E211" s="100" t="s">
        <v>236</v>
      </c>
      <c r="F211" s="23"/>
      <c r="G211" s="180"/>
    </row>
    <row r="212" spans="2:7" ht="29" x14ac:dyDescent="0.35">
      <c r="B212" s="44"/>
      <c r="C212" s="12"/>
      <c r="D212" s="200" t="s">
        <v>18</v>
      </c>
      <c r="E212" s="100" t="s">
        <v>237</v>
      </c>
      <c r="F212" s="23"/>
      <c r="G212" s="180"/>
    </row>
    <row r="213" spans="2:7" ht="29" x14ac:dyDescent="0.35">
      <c r="B213" s="44"/>
      <c r="C213" s="12"/>
      <c r="D213" s="200" t="s">
        <v>18</v>
      </c>
      <c r="E213" s="100" t="s">
        <v>238</v>
      </c>
      <c r="F213" s="23"/>
      <c r="G213" s="180"/>
    </row>
    <row r="214" spans="2:7" ht="29" x14ac:dyDescent="0.35">
      <c r="B214" s="44"/>
      <c r="C214" s="12"/>
      <c r="D214" s="200" t="s">
        <v>18</v>
      </c>
      <c r="E214" s="100" t="s">
        <v>239</v>
      </c>
      <c r="F214" s="23"/>
      <c r="G214" s="180"/>
    </row>
    <row r="215" spans="2:7" x14ac:dyDescent="0.35">
      <c r="B215" s="44"/>
      <c r="C215" s="12"/>
      <c r="D215" s="200" t="s">
        <v>18</v>
      </c>
      <c r="E215" s="100" t="s">
        <v>240</v>
      </c>
      <c r="F215" s="23"/>
      <c r="G215" s="180"/>
    </row>
    <row r="216" spans="2:7" x14ac:dyDescent="0.35">
      <c r="B216" s="44"/>
      <c r="C216" s="12"/>
      <c r="D216" s="200" t="s">
        <v>18</v>
      </c>
      <c r="E216" s="100" t="s">
        <v>241</v>
      </c>
      <c r="F216" s="23"/>
      <c r="G216" s="180"/>
    </row>
    <row r="217" spans="2:7" x14ac:dyDescent="0.35">
      <c r="B217" s="44"/>
      <c r="C217" s="12"/>
      <c r="D217" s="200" t="s">
        <v>18</v>
      </c>
      <c r="E217" s="100" t="s">
        <v>242</v>
      </c>
      <c r="F217" s="23"/>
      <c r="G217" s="180"/>
    </row>
    <row r="218" spans="2:7" ht="29" x14ac:dyDescent="0.35">
      <c r="B218" s="44"/>
      <c r="C218" s="12"/>
      <c r="D218" s="200" t="s">
        <v>18</v>
      </c>
      <c r="E218" s="16" t="s">
        <v>243</v>
      </c>
      <c r="F218" s="23"/>
      <c r="G218" s="180"/>
    </row>
    <row r="219" spans="2:7" x14ac:dyDescent="0.35">
      <c r="B219" s="44"/>
      <c r="C219" s="12"/>
      <c r="D219" s="199"/>
      <c r="E219" s="17"/>
      <c r="F219" s="23"/>
      <c r="G219" s="180"/>
    </row>
    <row r="220" spans="2:7" x14ac:dyDescent="0.35">
      <c r="B220" s="44">
        <v>14</v>
      </c>
      <c r="C220" s="12" t="s">
        <v>108</v>
      </c>
      <c r="D220" s="197"/>
      <c r="E220" s="17"/>
      <c r="F220" s="22">
        <v>1</v>
      </c>
      <c r="G220" s="140" t="s">
        <v>30</v>
      </c>
    </row>
    <row r="221" spans="2:7" ht="29" x14ac:dyDescent="0.35">
      <c r="B221" s="44"/>
      <c r="C221" s="12"/>
      <c r="D221" s="197"/>
      <c r="E221" s="20" t="s">
        <v>40</v>
      </c>
      <c r="F221" s="22"/>
      <c r="G221" s="140"/>
    </row>
    <row r="222" spans="2:7" ht="43.5" x14ac:dyDescent="0.35">
      <c r="B222" s="44"/>
      <c r="C222" s="12"/>
      <c r="D222" s="197"/>
      <c r="E222" s="20" t="s">
        <v>39</v>
      </c>
      <c r="F222" s="22"/>
      <c r="G222" s="140"/>
    </row>
    <row r="223" spans="2:7" x14ac:dyDescent="0.35">
      <c r="B223" s="44"/>
      <c r="C223" s="12"/>
      <c r="D223" s="197"/>
      <c r="E223" s="20" t="s">
        <v>130</v>
      </c>
      <c r="F223" s="22"/>
      <c r="G223" s="140"/>
    </row>
    <row r="224" spans="2:7" ht="15" thickBot="1" x14ac:dyDescent="0.4">
      <c r="B224" s="44"/>
      <c r="C224" s="12"/>
      <c r="D224" s="197"/>
      <c r="E224" s="20" t="s">
        <v>131</v>
      </c>
      <c r="F224" s="22"/>
      <c r="G224" s="140"/>
    </row>
    <row r="225" spans="2:7" ht="15" hidden="1" thickBot="1" x14ac:dyDescent="0.4">
      <c r="B225" s="44"/>
      <c r="C225" s="12"/>
      <c r="D225" s="197"/>
      <c r="E225" s="20"/>
      <c r="F225" s="22"/>
      <c r="G225" s="140"/>
    </row>
    <row r="226" spans="2:7" ht="15" hidden="1" customHeight="1" thickTop="1" thickBot="1" x14ac:dyDescent="0.4">
      <c r="B226" s="58"/>
      <c r="C226" s="59"/>
      <c r="D226" s="201"/>
      <c r="E226" s="61"/>
      <c r="F226" s="62"/>
      <c r="G226" s="181"/>
    </row>
    <row r="227" spans="2:7" ht="15.5" thickTop="1" thickBot="1" x14ac:dyDescent="0.4">
      <c r="B227" s="68"/>
      <c r="C227" s="69" t="s">
        <v>139</v>
      </c>
      <c r="D227" s="202"/>
      <c r="E227" s="71"/>
      <c r="F227" s="72"/>
      <c r="G227" s="182"/>
    </row>
    <row r="228" spans="2:7" ht="15" thickTop="1" x14ac:dyDescent="0.35">
      <c r="B228" s="45"/>
      <c r="C228" s="5" t="s">
        <v>9</v>
      </c>
      <c r="D228" s="199"/>
      <c r="E228" s="15"/>
      <c r="F228" s="22"/>
      <c r="G228" s="140"/>
    </row>
    <row r="229" spans="2:7" x14ac:dyDescent="0.35">
      <c r="B229" s="44">
        <v>1</v>
      </c>
      <c r="C229" s="12" t="s">
        <v>129</v>
      </c>
      <c r="D229" s="194"/>
      <c r="E229" s="13"/>
      <c r="F229" s="22"/>
      <c r="G229" s="140"/>
    </row>
    <row r="230" spans="2:7" ht="29" x14ac:dyDescent="0.35">
      <c r="B230" s="45"/>
      <c r="C230" s="14"/>
      <c r="D230" s="203" t="s">
        <v>18</v>
      </c>
      <c r="E230" s="236" t="s">
        <v>126</v>
      </c>
      <c r="F230" s="22">
        <v>1</v>
      </c>
      <c r="G230" s="140" t="s">
        <v>31</v>
      </c>
    </row>
    <row r="231" spans="2:7" x14ac:dyDescent="0.35">
      <c r="B231" s="45"/>
      <c r="C231" s="14"/>
      <c r="D231" s="203" t="s">
        <v>18</v>
      </c>
      <c r="E231" s="237" t="s">
        <v>85</v>
      </c>
      <c r="F231" s="22">
        <v>2</v>
      </c>
      <c r="G231" s="140" t="s">
        <v>31</v>
      </c>
    </row>
    <row r="232" spans="2:7" x14ac:dyDescent="0.35">
      <c r="B232" s="45"/>
      <c r="C232" s="14"/>
      <c r="D232" s="203" t="s">
        <v>18</v>
      </c>
      <c r="E232" s="236" t="s">
        <v>41</v>
      </c>
      <c r="F232" s="22">
        <v>1</v>
      </c>
      <c r="G232" s="140" t="s">
        <v>31</v>
      </c>
    </row>
    <row r="233" spans="2:7" x14ac:dyDescent="0.35">
      <c r="B233" s="45"/>
      <c r="C233" s="14"/>
      <c r="D233" s="203" t="s">
        <v>18</v>
      </c>
      <c r="E233" s="236" t="s">
        <v>19</v>
      </c>
      <c r="F233" s="22">
        <v>1</v>
      </c>
      <c r="G233" s="140" t="s">
        <v>31</v>
      </c>
    </row>
    <row r="234" spans="2:7" x14ac:dyDescent="0.35">
      <c r="B234" s="45"/>
      <c r="C234" s="14"/>
      <c r="D234" s="199"/>
      <c r="E234" s="236"/>
      <c r="F234" s="22"/>
      <c r="G234" s="140"/>
    </row>
    <row r="235" spans="2:7" x14ac:dyDescent="0.35">
      <c r="B235" s="44">
        <v>2</v>
      </c>
      <c r="C235" s="12" t="s">
        <v>37</v>
      </c>
      <c r="D235" s="199"/>
      <c r="E235" s="236"/>
      <c r="F235" s="22"/>
      <c r="G235" s="140"/>
    </row>
    <row r="236" spans="2:7" ht="29" x14ac:dyDescent="0.35">
      <c r="B236" s="45"/>
      <c r="C236" s="14"/>
      <c r="D236" s="203" t="s">
        <v>18</v>
      </c>
      <c r="E236" s="236" t="s">
        <v>96</v>
      </c>
      <c r="F236" s="22">
        <v>1</v>
      </c>
      <c r="G236" s="140" t="s">
        <v>31</v>
      </c>
    </row>
    <row r="237" spans="2:7" x14ac:dyDescent="0.35">
      <c r="B237" s="45"/>
      <c r="C237" s="14"/>
      <c r="D237" s="203" t="s">
        <v>18</v>
      </c>
      <c r="E237" s="237" t="s">
        <v>85</v>
      </c>
      <c r="F237" s="22">
        <v>1</v>
      </c>
      <c r="G237" s="140" t="s">
        <v>31</v>
      </c>
    </row>
    <row r="238" spans="2:7" x14ac:dyDescent="0.35">
      <c r="B238" s="45"/>
      <c r="C238" s="14"/>
      <c r="D238" s="203" t="s">
        <v>18</v>
      </c>
      <c r="E238" s="236" t="s">
        <v>19</v>
      </c>
      <c r="F238" s="22">
        <v>1</v>
      </c>
      <c r="G238" s="140" t="s">
        <v>31</v>
      </c>
    </row>
    <row r="239" spans="2:7" x14ac:dyDescent="0.35">
      <c r="B239" s="45"/>
      <c r="C239" s="14"/>
      <c r="D239" s="203" t="s">
        <v>18</v>
      </c>
      <c r="E239" s="236" t="s">
        <v>34</v>
      </c>
      <c r="F239" s="22">
        <v>1</v>
      </c>
      <c r="G239" s="140" t="s">
        <v>31</v>
      </c>
    </row>
    <row r="240" spans="2:7" x14ac:dyDescent="0.35">
      <c r="B240" s="45"/>
      <c r="C240" s="14"/>
      <c r="D240" s="203" t="s">
        <v>18</v>
      </c>
      <c r="E240" s="236" t="s">
        <v>55</v>
      </c>
      <c r="F240" s="22">
        <v>1</v>
      </c>
      <c r="G240" s="140" t="s">
        <v>31</v>
      </c>
    </row>
    <row r="241" spans="2:7" x14ac:dyDescent="0.35">
      <c r="B241" s="45"/>
      <c r="C241" s="14"/>
      <c r="D241" s="203"/>
      <c r="E241" s="236"/>
      <c r="F241" s="22"/>
      <c r="G241" s="140"/>
    </row>
    <row r="242" spans="2:7" x14ac:dyDescent="0.35">
      <c r="B242" s="44">
        <v>3</v>
      </c>
      <c r="C242" s="12" t="s">
        <v>97</v>
      </c>
      <c r="D242" s="194"/>
      <c r="E242" s="238"/>
      <c r="F242" s="22"/>
      <c r="G242" s="140"/>
    </row>
    <row r="243" spans="2:7" ht="29" x14ac:dyDescent="0.35">
      <c r="B243" s="45"/>
      <c r="C243" s="14"/>
      <c r="D243" s="203" t="s">
        <v>18</v>
      </c>
      <c r="E243" s="236" t="s">
        <v>126</v>
      </c>
      <c r="F243" s="22">
        <v>1</v>
      </c>
      <c r="G243" s="140" t="s">
        <v>31</v>
      </c>
    </row>
    <row r="244" spans="2:7" x14ac:dyDescent="0.35">
      <c r="B244" s="45"/>
      <c r="C244" s="14"/>
      <c r="D244" s="203" t="s">
        <v>18</v>
      </c>
      <c r="E244" s="237" t="s">
        <v>85</v>
      </c>
      <c r="F244" s="22">
        <v>2</v>
      </c>
      <c r="G244" s="140" t="s">
        <v>31</v>
      </c>
    </row>
    <row r="245" spans="2:7" x14ac:dyDescent="0.35">
      <c r="B245" s="45"/>
      <c r="C245" s="14"/>
      <c r="D245" s="203" t="s">
        <v>18</v>
      </c>
      <c r="E245" s="236" t="s">
        <v>19</v>
      </c>
      <c r="F245" s="22">
        <v>1</v>
      </c>
      <c r="G245" s="140" t="s">
        <v>31</v>
      </c>
    </row>
    <row r="246" spans="2:7" x14ac:dyDescent="0.35">
      <c r="B246" s="45"/>
      <c r="C246" s="14"/>
      <c r="D246" s="199"/>
      <c r="E246" s="236"/>
      <c r="F246" s="22"/>
      <c r="G246" s="140"/>
    </row>
    <row r="247" spans="2:7" x14ac:dyDescent="0.35">
      <c r="B247" s="48">
        <v>4</v>
      </c>
      <c r="C247" s="40" t="s">
        <v>63</v>
      </c>
      <c r="D247" s="204"/>
      <c r="E247" s="237"/>
      <c r="F247" s="37"/>
      <c r="G247" s="155"/>
    </row>
    <row r="248" spans="2:7" x14ac:dyDescent="0.35">
      <c r="B248" s="48"/>
      <c r="C248" s="35" t="s">
        <v>98</v>
      </c>
      <c r="D248" s="204"/>
      <c r="E248" s="237"/>
      <c r="F248" s="37"/>
      <c r="G248" s="155"/>
    </row>
    <row r="249" spans="2:7" ht="29" x14ac:dyDescent="0.35">
      <c r="B249" s="50"/>
      <c r="C249" s="38"/>
      <c r="D249" s="205" t="s">
        <v>18</v>
      </c>
      <c r="E249" s="237" t="s">
        <v>126</v>
      </c>
      <c r="F249" s="37">
        <v>1</v>
      </c>
      <c r="G249" s="155" t="s">
        <v>31</v>
      </c>
    </row>
    <row r="250" spans="2:7" x14ac:dyDescent="0.35">
      <c r="B250" s="50"/>
      <c r="C250" s="38"/>
      <c r="D250" s="205" t="s">
        <v>18</v>
      </c>
      <c r="E250" s="237" t="s">
        <v>85</v>
      </c>
      <c r="F250" s="37">
        <v>3</v>
      </c>
      <c r="G250" s="155" t="s">
        <v>31</v>
      </c>
    </row>
    <row r="251" spans="2:7" x14ac:dyDescent="0.35">
      <c r="B251" s="50"/>
      <c r="C251" s="35" t="s">
        <v>99</v>
      </c>
      <c r="D251" s="205"/>
      <c r="E251" s="237"/>
      <c r="F251" s="37"/>
      <c r="G251" s="155"/>
    </row>
    <row r="252" spans="2:7" ht="29" x14ac:dyDescent="0.35">
      <c r="B252" s="50"/>
      <c r="C252" s="38"/>
      <c r="D252" s="205" t="s">
        <v>18</v>
      </c>
      <c r="E252" s="237" t="s">
        <v>126</v>
      </c>
      <c r="F252" s="37">
        <v>1</v>
      </c>
      <c r="G252" s="155" t="s">
        <v>31</v>
      </c>
    </row>
    <row r="253" spans="2:7" x14ac:dyDescent="0.35">
      <c r="B253" s="50"/>
      <c r="C253" s="38"/>
      <c r="D253" s="205" t="s">
        <v>18</v>
      </c>
      <c r="E253" s="237" t="s">
        <v>85</v>
      </c>
      <c r="F253" s="37">
        <v>3</v>
      </c>
      <c r="G253" s="155" t="s">
        <v>31</v>
      </c>
    </row>
    <row r="254" spans="2:7" x14ac:dyDescent="0.35">
      <c r="B254" s="45"/>
      <c r="C254" s="14"/>
      <c r="D254" s="199"/>
      <c r="E254" s="236"/>
      <c r="F254" s="22"/>
      <c r="G254" s="140"/>
    </row>
    <row r="255" spans="2:7" x14ac:dyDescent="0.35">
      <c r="B255" s="48">
        <v>5</v>
      </c>
      <c r="C255" s="12" t="s">
        <v>14</v>
      </c>
      <c r="D255" s="194"/>
      <c r="E255" s="238"/>
      <c r="F255" s="22"/>
      <c r="G255" s="140"/>
    </row>
    <row r="256" spans="2:7" x14ac:dyDescent="0.35">
      <c r="B256" s="45"/>
      <c r="C256" s="14"/>
      <c r="D256" s="203" t="s">
        <v>18</v>
      </c>
      <c r="E256" s="237" t="s">
        <v>85</v>
      </c>
      <c r="F256" s="22">
        <v>1</v>
      </c>
      <c r="G256" s="140" t="s">
        <v>31</v>
      </c>
    </row>
    <row r="257" spans="2:7" x14ac:dyDescent="0.35">
      <c r="B257" s="45"/>
      <c r="C257" s="14"/>
      <c r="D257" s="199"/>
      <c r="E257" s="236"/>
      <c r="F257" s="22"/>
      <c r="G257" s="140"/>
    </row>
    <row r="258" spans="2:7" x14ac:dyDescent="0.35">
      <c r="B258" s="45"/>
      <c r="C258" s="5" t="s">
        <v>10</v>
      </c>
      <c r="D258" s="199"/>
      <c r="E258" s="236"/>
      <c r="F258" s="22"/>
      <c r="G258" s="140"/>
    </row>
    <row r="259" spans="2:7" x14ac:dyDescent="0.35">
      <c r="B259" s="44">
        <v>6</v>
      </c>
      <c r="C259" s="12" t="s">
        <v>8</v>
      </c>
      <c r="D259" s="194"/>
      <c r="E259" s="236"/>
      <c r="F259" s="22"/>
      <c r="G259" s="140"/>
    </row>
    <row r="260" spans="2:7" ht="29" x14ac:dyDescent="0.35">
      <c r="B260" s="45"/>
      <c r="C260" s="14"/>
      <c r="D260" s="203" t="s">
        <v>18</v>
      </c>
      <c r="E260" s="236" t="s">
        <v>96</v>
      </c>
      <c r="F260" s="22">
        <v>1</v>
      </c>
      <c r="G260" s="140" t="s">
        <v>31</v>
      </c>
    </row>
    <row r="261" spans="2:7" x14ac:dyDescent="0.35">
      <c r="B261" s="45"/>
      <c r="C261" s="14"/>
      <c r="D261" s="203" t="s">
        <v>18</v>
      </c>
      <c r="E261" s="237" t="s">
        <v>85</v>
      </c>
      <c r="F261" s="22">
        <v>1</v>
      </c>
      <c r="G261" s="140" t="s">
        <v>31</v>
      </c>
    </row>
    <row r="262" spans="2:7" x14ac:dyDescent="0.35">
      <c r="B262" s="45"/>
      <c r="C262" s="14"/>
      <c r="D262" s="203" t="s">
        <v>18</v>
      </c>
      <c r="E262" s="236" t="s">
        <v>381</v>
      </c>
      <c r="F262" s="22">
        <v>1</v>
      </c>
      <c r="G262" s="140" t="s">
        <v>31</v>
      </c>
    </row>
    <row r="263" spans="2:7" x14ac:dyDescent="0.35">
      <c r="B263" s="45"/>
      <c r="C263" s="14"/>
      <c r="D263" s="199"/>
      <c r="E263" s="236"/>
      <c r="F263" s="22"/>
      <c r="G263" s="140"/>
    </row>
    <row r="264" spans="2:7" x14ac:dyDescent="0.35">
      <c r="B264" s="44">
        <v>6</v>
      </c>
      <c r="C264" s="12" t="s">
        <v>15</v>
      </c>
      <c r="D264" s="194"/>
      <c r="E264" s="238"/>
      <c r="F264" s="22"/>
      <c r="G264" s="140"/>
    </row>
    <row r="265" spans="2:7" ht="29" x14ac:dyDescent="0.35">
      <c r="B265" s="45"/>
      <c r="C265" s="14"/>
      <c r="D265" s="203" t="s">
        <v>18</v>
      </c>
      <c r="E265" s="236" t="s">
        <v>96</v>
      </c>
      <c r="F265" s="22">
        <v>1</v>
      </c>
      <c r="G265" s="140" t="s">
        <v>31</v>
      </c>
    </row>
    <row r="266" spans="2:7" x14ac:dyDescent="0.35">
      <c r="B266" s="45"/>
      <c r="C266" s="14"/>
      <c r="D266" s="203" t="s">
        <v>18</v>
      </c>
      <c r="E266" s="237" t="s">
        <v>85</v>
      </c>
      <c r="F266" s="22">
        <v>1</v>
      </c>
      <c r="G266" s="140" t="s">
        <v>31</v>
      </c>
    </row>
    <row r="267" spans="2:7" x14ac:dyDescent="0.35">
      <c r="B267" s="45"/>
      <c r="C267" s="14"/>
      <c r="D267" s="203" t="s">
        <v>18</v>
      </c>
      <c r="E267" s="236" t="s">
        <v>36</v>
      </c>
      <c r="F267" s="22">
        <v>1</v>
      </c>
      <c r="G267" s="140" t="s">
        <v>31</v>
      </c>
    </row>
    <row r="268" spans="2:7" x14ac:dyDescent="0.35">
      <c r="B268" s="45"/>
      <c r="C268" s="14"/>
      <c r="D268" s="203" t="s">
        <v>18</v>
      </c>
      <c r="E268" s="236" t="s">
        <v>55</v>
      </c>
      <c r="F268" s="22">
        <v>1</v>
      </c>
      <c r="G268" s="140" t="s">
        <v>31</v>
      </c>
    </row>
    <row r="269" spans="2:7" x14ac:dyDescent="0.35">
      <c r="B269" s="45"/>
      <c r="C269" s="14"/>
      <c r="D269" s="199"/>
      <c r="E269" s="6"/>
      <c r="F269" s="22"/>
      <c r="G269" s="140"/>
    </row>
    <row r="270" spans="2:7" x14ac:dyDescent="0.35">
      <c r="B270" s="44">
        <v>7</v>
      </c>
      <c r="C270" s="12" t="s">
        <v>128</v>
      </c>
      <c r="D270" s="194"/>
      <c r="E270" s="238"/>
      <c r="F270" s="22"/>
      <c r="G270" s="140"/>
    </row>
    <row r="271" spans="2:7" ht="29" x14ac:dyDescent="0.35">
      <c r="B271" s="45"/>
      <c r="C271" s="14"/>
      <c r="D271" s="203" t="s">
        <v>18</v>
      </c>
      <c r="E271" s="236" t="s">
        <v>126</v>
      </c>
      <c r="F271" s="22">
        <v>4</v>
      </c>
      <c r="G271" s="140" t="s">
        <v>31</v>
      </c>
    </row>
    <row r="272" spans="2:7" x14ac:dyDescent="0.35">
      <c r="B272" s="45"/>
      <c r="C272" s="14"/>
      <c r="D272" s="203" t="s">
        <v>18</v>
      </c>
      <c r="E272" s="236" t="s">
        <v>127</v>
      </c>
      <c r="F272" s="22">
        <v>7</v>
      </c>
      <c r="G272" s="140" t="s">
        <v>31</v>
      </c>
    </row>
    <row r="273" spans="2:7" x14ac:dyDescent="0.35">
      <c r="B273" s="45"/>
      <c r="C273" s="14"/>
      <c r="D273" s="199"/>
      <c r="E273" s="236"/>
      <c r="F273" s="22"/>
      <c r="G273" s="140"/>
    </row>
    <row r="274" spans="2:7" x14ac:dyDescent="0.35">
      <c r="B274" s="44">
        <v>8</v>
      </c>
      <c r="C274" s="12" t="s">
        <v>16</v>
      </c>
      <c r="D274" s="194"/>
      <c r="E274" s="238"/>
      <c r="F274" s="22"/>
      <c r="G274" s="140"/>
    </row>
    <row r="275" spans="2:7" ht="29" x14ac:dyDescent="0.35">
      <c r="B275" s="45"/>
      <c r="C275" s="14"/>
      <c r="D275" s="203" t="s">
        <v>18</v>
      </c>
      <c r="E275" s="236" t="s">
        <v>96</v>
      </c>
      <c r="F275" s="22">
        <v>1</v>
      </c>
      <c r="G275" s="140" t="s">
        <v>31</v>
      </c>
    </row>
    <row r="276" spans="2:7" x14ac:dyDescent="0.35">
      <c r="B276" s="45"/>
      <c r="C276" s="14"/>
      <c r="D276" s="203" t="s">
        <v>18</v>
      </c>
      <c r="E276" s="237" t="s">
        <v>85</v>
      </c>
      <c r="F276" s="22">
        <v>1</v>
      </c>
      <c r="G276" s="140" t="s">
        <v>31</v>
      </c>
    </row>
    <row r="277" spans="2:7" x14ac:dyDescent="0.35">
      <c r="B277" s="45"/>
      <c r="C277" s="14"/>
      <c r="D277" s="203" t="s">
        <v>18</v>
      </c>
      <c r="E277" s="239" t="s">
        <v>102</v>
      </c>
      <c r="F277" s="22">
        <v>1</v>
      </c>
      <c r="G277" s="140" t="s">
        <v>31</v>
      </c>
    </row>
    <row r="278" spans="2:7" x14ac:dyDescent="0.35">
      <c r="B278" s="45"/>
      <c r="C278" s="14"/>
      <c r="D278" s="203"/>
      <c r="E278" s="239"/>
      <c r="F278" s="22"/>
      <c r="G278" s="140"/>
    </row>
    <row r="279" spans="2:7" x14ac:dyDescent="0.35">
      <c r="B279" s="44">
        <v>9</v>
      </c>
      <c r="C279" s="12" t="s">
        <v>103</v>
      </c>
      <c r="D279" s="203"/>
      <c r="E279" s="239"/>
      <c r="F279" s="22"/>
      <c r="G279" s="140"/>
    </row>
    <row r="280" spans="2:7" ht="29" x14ac:dyDescent="0.35">
      <c r="B280" s="45"/>
      <c r="C280" s="14"/>
      <c r="D280" s="203" t="s">
        <v>18</v>
      </c>
      <c r="E280" s="236" t="s">
        <v>132</v>
      </c>
      <c r="F280" s="22">
        <v>1</v>
      </c>
      <c r="G280" s="140" t="s">
        <v>31</v>
      </c>
    </row>
    <row r="281" spans="2:7" x14ac:dyDescent="0.35">
      <c r="B281" s="45"/>
      <c r="C281" s="14"/>
      <c r="D281" s="203" t="s">
        <v>18</v>
      </c>
      <c r="E281" s="237" t="s">
        <v>85</v>
      </c>
      <c r="F281" s="22">
        <v>1</v>
      </c>
      <c r="G281" s="140" t="s">
        <v>31</v>
      </c>
    </row>
    <row r="282" spans="2:7" x14ac:dyDescent="0.35">
      <c r="B282" s="45"/>
      <c r="C282" s="14"/>
      <c r="D282" s="203" t="s">
        <v>18</v>
      </c>
      <c r="E282" s="239" t="s">
        <v>60</v>
      </c>
      <c r="F282" s="22">
        <v>1</v>
      </c>
      <c r="G282" s="140" t="s">
        <v>31</v>
      </c>
    </row>
    <row r="283" spans="2:7" x14ac:dyDescent="0.35">
      <c r="B283" s="45"/>
      <c r="C283" s="14"/>
      <c r="D283" s="199"/>
      <c r="E283" s="236"/>
      <c r="F283" s="22"/>
      <c r="G283" s="140"/>
    </row>
    <row r="284" spans="2:7" x14ac:dyDescent="0.35">
      <c r="B284" s="44">
        <v>10</v>
      </c>
      <c r="C284" s="12" t="s">
        <v>17</v>
      </c>
      <c r="D284" s="194"/>
      <c r="E284" s="238"/>
      <c r="F284" s="22"/>
      <c r="G284" s="140"/>
    </row>
    <row r="285" spans="2:7" ht="29" x14ac:dyDescent="0.35">
      <c r="B285" s="45"/>
      <c r="C285" s="14"/>
      <c r="D285" s="203" t="s">
        <v>18</v>
      </c>
      <c r="E285" s="236" t="s">
        <v>96</v>
      </c>
      <c r="F285" s="22">
        <v>1</v>
      </c>
      <c r="G285" s="140" t="s">
        <v>31</v>
      </c>
    </row>
    <row r="286" spans="2:7" x14ac:dyDescent="0.35">
      <c r="B286" s="45"/>
      <c r="C286" s="14"/>
      <c r="D286" s="203" t="s">
        <v>18</v>
      </c>
      <c r="E286" s="237" t="s">
        <v>85</v>
      </c>
      <c r="F286" s="22">
        <v>1</v>
      </c>
      <c r="G286" s="140" t="s">
        <v>31</v>
      </c>
    </row>
    <row r="287" spans="2:7" x14ac:dyDescent="0.35">
      <c r="B287" s="45"/>
      <c r="C287" s="14"/>
      <c r="D287" s="203" t="s">
        <v>18</v>
      </c>
      <c r="E287" s="239" t="s">
        <v>60</v>
      </c>
      <c r="F287" s="22">
        <v>1</v>
      </c>
      <c r="G287" s="140" t="s">
        <v>31</v>
      </c>
    </row>
    <row r="288" spans="2:7" x14ac:dyDescent="0.35">
      <c r="B288" s="45"/>
      <c r="C288" s="14"/>
      <c r="D288" s="203" t="s">
        <v>18</v>
      </c>
      <c r="E288" s="236" t="s">
        <v>55</v>
      </c>
      <c r="F288" s="22">
        <v>1</v>
      </c>
      <c r="G288" s="140" t="s">
        <v>31</v>
      </c>
    </row>
    <row r="289" spans="2:7" x14ac:dyDescent="0.35">
      <c r="B289" s="45"/>
      <c r="C289" s="14"/>
      <c r="D289" s="203"/>
      <c r="E289" s="236"/>
      <c r="F289" s="22"/>
      <c r="G289" s="140"/>
    </row>
    <row r="290" spans="2:7" x14ac:dyDescent="0.35">
      <c r="B290" s="44">
        <v>11</v>
      </c>
      <c r="C290" s="12" t="s">
        <v>56</v>
      </c>
      <c r="D290" s="206"/>
      <c r="E290" s="238"/>
      <c r="F290" s="22"/>
      <c r="G290" s="140"/>
    </row>
    <row r="291" spans="2:7" ht="29" x14ac:dyDescent="0.35">
      <c r="B291" s="45"/>
      <c r="C291" s="12"/>
      <c r="D291" s="203" t="s">
        <v>18</v>
      </c>
      <c r="E291" s="236" t="s">
        <v>133</v>
      </c>
      <c r="F291" s="22">
        <v>1</v>
      </c>
      <c r="G291" s="140" t="s">
        <v>31</v>
      </c>
    </row>
    <row r="292" spans="2:7" x14ac:dyDescent="0.35">
      <c r="B292" s="45"/>
      <c r="C292" s="12"/>
      <c r="D292" s="203" t="s">
        <v>18</v>
      </c>
      <c r="E292" s="237" t="s">
        <v>84</v>
      </c>
      <c r="F292" s="22">
        <v>3</v>
      </c>
      <c r="G292" s="140" t="s">
        <v>31</v>
      </c>
    </row>
    <row r="293" spans="2:7" x14ac:dyDescent="0.35">
      <c r="B293" s="45"/>
      <c r="C293" s="14"/>
      <c r="D293" s="203"/>
      <c r="E293" s="236"/>
      <c r="F293" s="22"/>
      <c r="G293" s="140"/>
    </row>
    <row r="294" spans="2:7" x14ac:dyDescent="0.35">
      <c r="B294" s="44">
        <v>12</v>
      </c>
      <c r="C294" s="12" t="s">
        <v>38</v>
      </c>
      <c r="D294" s="206"/>
      <c r="E294" s="238"/>
      <c r="F294" s="22"/>
      <c r="G294" s="140"/>
    </row>
    <row r="295" spans="2:7" ht="29" x14ac:dyDescent="0.35">
      <c r="B295" s="44"/>
      <c r="C295" s="12"/>
      <c r="D295" s="203" t="s">
        <v>18</v>
      </c>
      <c r="E295" s="236" t="s">
        <v>96</v>
      </c>
      <c r="F295" s="22">
        <v>1</v>
      </c>
      <c r="G295" s="140" t="s">
        <v>31</v>
      </c>
    </row>
    <row r="296" spans="2:7" x14ac:dyDescent="0.35">
      <c r="B296" s="44"/>
      <c r="C296" s="12"/>
      <c r="D296" s="203" t="s">
        <v>18</v>
      </c>
      <c r="E296" s="237" t="s">
        <v>85</v>
      </c>
      <c r="F296" s="22">
        <v>1</v>
      </c>
      <c r="G296" s="140" t="s">
        <v>31</v>
      </c>
    </row>
    <row r="297" spans="2:7" x14ac:dyDescent="0.35">
      <c r="B297" s="44"/>
      <c r="C297" s="12"/>
      <c r="D297" s="203" t="s">
        <v>18</v>
      </c>
      <c r="E297" s="236" t="s">
        <v>42</v>
      </c>
      <c r="F297" s="22">
        <v>1</v>
      </c>
      <c r="G297" s="140" t="s">
        <v>31</v>
      </c>
    </row>
    <row r="298" spans="2:7" x14ac:dyDescent="0.35">
      <c r="B298" s="45"/>
      <c r="C298" s="12"/>
      <c r="D298" s="203" t="s">
        <v>18</v>
      </c>
      <c r="E298" s="236" t="s">
        <v>34</v>
      </c>
      <c r="F298" s="22">
        <v>1</v>
      </c>
      <c r="G298" s="140" t="s">
        <v>31</v>
      </c>
    </row>
    <row r="299" spans="2:7" x14ac:dyDescent="0.35">
      <c r="B299" s="45"/>
      <c r="C299" s="14"/>
      <c r="D299" s="203" t="s">
        <v>18</v>
      </c>
      <c r="E299" s="236" t="s">
        <v>55</v>
      </c>
      <c r="F299" s="22">
        <v>1</v>
      </c>
      <c r="G299" s="140" t="s">
        <v>31</v>
      </c>
    </row>
    <row r="300" spans="2:7" x14ac:dyDescent="0.35">
      <c r="B300" s="45"/>
      <c r="C300" s="14"/>
      <c r="D300" s="203"/>
      <c r="E300" s="236"/>
      <c r="F300" s="22"/>
      <c r="G300" s="140"/>
    </row>
    <row r="301" spans="2:7" x14ac:dyDescent="0.35">
      <c r="B301" s="50"/>
      <c r="C301" s="35" t="s">
        <v>100</v>
      </c>
      <c r="D301" s="207"/>
      <c r="E301" s="237"/>
      <c r="F301" s="37"/>
      <c r="G301" s="155"/>
    </row>
    <row r="302" spans="2:7" x14ac:dyDescent="0.35">
      <c r="B302" s="48">
        <v>13</v>
      </c>
      <c r="C302" s="40" t="s">
        <v>64</v>
      </c>
      <c r="D302" s="208"/>
      <c r="E302" s="237"/>
      <c r="F302" s="37"/>
      <c r="G302" s="155"/>
    </row>
    <row r="303" spans="2:7" ht="29" x14ac:dyDescent="0.35">
      <c r="B303" s="48"/>
      <c r="C303" s="38"/>
      <c r="D303" s="207" t="s">
        <v>18</v>
      </c>
      <c r="E303" s="236" t="s">
        <v>126</v>
      </c>
      <c r="F303" s="37">
        <v>8</v>
      </c>
      <c r="G303" s="155" t="s">
        <v>31</v>
      </c>
    </row>
    <row r="304" spans="2:7" x14ac:dyDescent="0.35">
      <c r="B304" s="50"/>
      <c r="C304" s="38"/>
      <c r="D304" s="207" t="s">
        <v>18</v>
      </c>
      <c r="E304" s="237" t="s">
        <v>45</v>
      </c>
      <c r="F304" s="37">
        <v>24</v>
      </c>
      <c r="G304" s="155" t="s">
        <v>31</v>
      </c>
    </row>
    <row r="305" spans="2:7" x14ac:dyDescent="0.35">
      <c r="B305" s="50"/>
      <c r="C305" s="38"/>
      <c r="D305" s="207"/>
      <c r="E305" s="237"/>
      <c r="F305" s="37"/>
      <c r="G305" s="155"/>
    </row>
    <row r="306" spans="2:7" x14ac:dyDescent="0.35">
      <c r="B306" s="48">
        <v>14</v>
      </c>
      <c r="C306" s="40" t="s">
        <v>8</v>
      </c>
      <c r="D306" s="207"/>
      <c r="E306" s="237"/>
      <c r="F306" s="37"/>
      <c r="G306" s="155"/>
    </row>
    <row r="307" spans="2:7" ht="29" x14ac:dyDescent="0.35">
      <c r="B307" s="50"/>
      <c r="C307" s="38"/>
      <c r="D307" s="207" t="s">
        <v>18</v>
      </c>
      <c r="E307" s="237" t="s">
        <v>66</v>
      </c>
      <c r="F307" s="37">
        <v>2</v>
      </c>
      <c r="G307" s="155" t="s">
        <v>31</v>
      </c>
    </row>
    <row r="308" spans="2:7" x14ac:dyDescent="0.35">
      <c r="B308" s="50"/>
      <c r="C308" s="38"/>
      <c r="D308" s="207" t="s">
        <v>18</v>
      </c>
      <c r="E308" s="237" t="s">
        <v>85</v>
      </c>
      <c r="F308" s="37">
        <v>2</v>
      </c>
      <c r="G308" s="155" t="s">
        <v>31</v>
      </c>
    </row>
    <row r="309" spans="2:7" x14ac:dyDescent="0.35">
      <c r="B309" s="45"/>
      <c r="C309" s="14"/>
      <c r="D309" s="203" t="s">
        <v>18</v>
      </c>
      <c r="E309" s="239" t="s">
        <v>60</v>
      </c>
      <c r="F309" s="22">
        <v>2</v>
      </c>
      <c r="G309" s="140" t="s">
        <v>31</v>
      </c>
    </row>
    <row r="310" spans="2:7" x14ac:dyDescent="0.35">
      <c r="B310" s="50"/>
      <c r="C310" s="38"/>
      <c r="D310" s="207"/>
      <c r="E310" s="237"/>
      <c r="F310" s="37"/>
      <c r="G310" s="155"/>
    </row>
    <row r="311" spans="2:7" x14ac:dyDescent="0.35">
      <c r="B311" s="48">
        <v>15</v>
      </c>
      <c r="C311" s="40" t="s">
        <v>65</v>
      </c>
      <c r="D311" s="207"/>
      <c r="E311" s="237"/>
      <c r="F311" s="37"/>
      <c r="G311" s="155"/>
    </row>
    <row r="312" spans="2:7" ht="29" x14ac:dyDescent="0.35">
      <c r="B312" s="50"/>
      <c r="C312" s="40"/>
      <c r="D312" s="207" t="s">
        <v>18</v>
      </c>
      <c r="E312" s="237" t="s">
        <v>66</v>
      </c>
      <c r="F312" s="37">
        <v>2</v>
      </c>
      <c r="G312" s="155" t="s">
        <v>31</v>
      </c>
    </row>
    <row r="313" spans="2:7" x14ac:dyDescent="0.35">
      <c r="B313" s="50"/>
      <c r="C313" s="38"/>
      <c r="D313" s="207" t="s">
        <v>18</v>
      </c>
      <c r="E313" s="237" t="s">
        <v>85</v>
      </c>
      <c r="F313" s="37">
        <v>2</v>
      </c>
      <c r="G313" s="155" t="s">
        <v>31</v>
      </c>
    </row>
    <row r="314" spans="2:7" x14ac:dyDescent="0.35">
      <c r="B314" s="50"/>
      <c r="C314" s="38"/>
      <c r="D314" s="207" t="s">
        <v>18</v>
      </c>
      <c r="E314" s="237" t="s">
        <v>55</v>
      </c>
      <c r="F314" s="37">
        <v>2</v>
      </c>
      <c r="G314" s="155" t="s">
        <v>31</v>
      </c>
    </row>
    <row r="315" spans="2:7" x14ac:dyDescent="0.35">
      <c r="B315" s="45"/>
      <c r="C315" s="14"/>
      <c r="D315" s="203" t="s">
        <v>18</v>
      </c>
      <c r="E315" s="239" t="s">
        <v>60</v>
      </c>
      <c r="F315" s="22">
        <v>2</v>
      </c>
      <c r="G315" s="140" t="s">
        <v>31</v>
      </c>
    </row>
    <row r="316" spans="2:7" x14ac:dyDescent="0.35">
      <c r="B316" s="50"/>
      <c r="C316" s="38"/>
      <c r="D316" s="207"/>
      <c r="E316" s="237"/>
      <c r="F316" s="37"/>
      <c r="G316" s="155"/>
    </row>
    <row r="317" spans="2:7" x14ac:dyDescent="0.35">
      <c r="B317" s="48">
        <v>16</v>
      </c>
      <c r="C317" s="40" t="s">
        <v>16</v>
      </c>
      <c r="D317" s="207"/>
      <c r="E317" s="237"/>
      <c r="F317" s="37"/>
      <c r="G317" s="155"/>
    </row>
    <row r="318" spans="2:7" ht="29" x14ac:dyDescent="0.35">
      <c r="B318" s="50"/>
      <c r="C318" s="40"/>
      <c r="D318" s="207" t="s">
        <v>18</v>
      </c>
      <c r="E318" s="237" t="s">
        <v>66</v>
      </c>
      <c r="F318" s="37">
        <v>2</v>
      </c>
      <c r="G318" s="155" t="s">
        <v>31</v>
      </c>
    </row>
    <row r="319" spans="2:7" x14ac:dyDescent="0.35">
      <c r="B319" s="50"/>
      <c r="C319" s="38"/>
      <c r="D319" s="207" t="s">
        <v>18</v>
      </c>
      <c r="E319" s="237" t="s">
        <v>85</v>
      </c>
      <c r="F319" s="37">
        <v>2</v>
      </c>
      <c r="G319" s="155" t="s">
        <v>31</v>
      </c>
    </row>
    <row r="320" spans="2:7" x14ac:dyDescent="0.35">
      <c r="B320" s="45"/>
      <c r="C320" s="14"/>
      <c r="D320" s="203" t="s">
        <v>18</v>
      </c>
      <c r="E320" s="239" t="s">
        <v>60</v>
      </c>
      <c r="F320" s="22">
        <v>2</v>
      </c>
      <c r="G320" s="140" t="s">
        <v>31</v>
      </c>
    </row>
    <row r="321" spans="2:7" x14ac:dyDescent="0.35">
      <c r="B321" s="45"/>
      <c r="C321" s="14"/>
      <c r="D321" s="203"/>
      <c r="E321" s="239"/>
      <c r="F321" s="22"/>
      <c r="G321" s="140"/>
    </row>
    <row r="322" spans="2:7" x14ac:dyDescent="0.35">
      <c r="B322" s="44">
        <v>17</v>
      </c>
      <c r="C322" s="12" t="s">
        <v>38</v>
      </c>
      <c r="D322" s="206"/>
      <c r="E322" s="238"/>
      <c r="F322" s="22"/>
      <c r="G322" s="140"/>
    </row>
    <row r="323" spans="2:7" ht="29" x14ac:dyDescent="0.35">
      <c r="B323" s="45"/>
      <c r="C323" s="12"/>
      <c r="D323" s="203" t="s">
        <v>18</v>
      </c>
      <c r="E323" s="236" t="s">
        <v>96</v>
      </c>
      <c r="F323" s="22">
        <v>2</v>
      </c>
      <c r="G323" s="140" t="s">
        <v>31</v>
      </c>
    </row>
    <row r="324" spans="2:7" x14ac:dyDescent="0.35">
      <c r="B324" s="45"/>
      <c r="C324" s="12"/>
      <c r="D324" s="203" t="s">
        <v>18</v>
      </c>
      <c r="E324" s="237" t="s">
        <v>85</v>
      </c>
      <c r="F324" s="22">
        <v>2</v>
      </c>
      <c r="G324" s="140" t="s">
        <v>31</v>
      </c>
    </row>
    <row r="325" spans="2:7" x14ac:dyDescent="0.35">
      <c r="B325" s="50"/>
      <c r="C325" s="12"/>
      <c r="D325" s="203" t="s">
        <v>18</v>
      </c>
      <c r="E325" s="236" t="s">
        <v>42</v>
      </c>
      <c r="F325" s="22">
        <v>2</v>
      </c>
      <c r="G325" s="140" t="s">
        <v>31</v>
      </c>
    </row>
    <row r="326" spans="2:7" x14ac:dyDescent="0.35">
      <c r="B326" s="50"/>
      <c r="C326" s="12"/>
      <c r="D326" s="203" t="s">
        <v>18</v>
      </c>
      <c r="E326" s="236" t="s">
        <v>34</v>
      </c>
      <c r="F326" s="22">
        <v>2</v>
      </c>
      <c r="G326" s="140" t="s">
        <v>31</v>
      </c>
    </row>
    <row r="327" spans="2:7" x14ac:dyDescent="0.35">
      <c r="B327" s="50"/>
      <c r="C327" s="14"/>
      <c r="D327" s="203" t="s">
        <v>18</v>
      </c>
      <c r="E327" s="236" t="s">
        <v>55</v>
      </c>
      <c r="F327" s="22">
        <v>2</v>
      </c>
      <c r="G327" s="140" t="s">
        <v>31</v>
      </c>
    </row>
    <row r="328" spans="2:7" x14ac:dyDescent="0.35">
      <c r="B328" s="50"/>
      <c r="C328" s="38"/>
      <c r="D328" s="207"/>
      <c r="E328" s="237"/>
      <c r="F328" s="37"/>
      <c r="G328" s="155"/>
    </row>
    <row r="329" spans="2:7" x14ac:dyDescent="0.35">
      <c r="B329" s="48">
        <v>18</v>
      </c>
      <c r="C329" s="40" t="s">
        <v>56</v>
      </c>
      <c r="D329" s="207"/>
      <c r="E329" s="237"/>
      <c r="F329" s="37"/>
      <c r="G329" s="155"/>
    </row>
    <row r="330" spans="2:7" ht="14.25" customHeight="1" x14ac:dyDescent="0.35">
      <c r="B330" s="48"/>
      <c r="C330" s="38"/>
      <c r="D330" s="207" t="s">
        <v>18</v>
      </c>
      <c r="E330" s="236" t="s">
        <v>133</v>
      </c>
      <c r="F330" s="37">
        <v>2</v>
      </c>
      <c r="G330" s="155" t="s">
        <v>31</v>
      </c>
    </row>
    <row r="331" spans="2:7" x14ac:dyDescent="0.35">
      <c r="B331" s="50"/>
      <c r="C331" s="38"/>
      <c r="D331" s="207" t="s">
        <v>18</v>
      </c>
      <c r="E331" s="237" t="s">
        <v>84</v>
      </c>
      <c r="F331" s="37">
        <v>6</v>
      </c>
      <c r="G331" s="155" t="s">
        <v>31</v>
      </c>
    </row>
    <row r="332" spans="2:7" x14ac:dyDescent="0.35">
      <c r="B332" s="45"/>
      <c r="C332" s="14"/>
      <c r="D332" s="203"/>
      <c r="E332" s="236"/>
      <c r="F332" s="22"/>
      <c r="G332" s="140"/>
    </row>
    <row r="333" spans="2:7" x14ac:dyDescent="0.35">
      <c r="B333" s="44">
        <v>19</v>
      </c>
      <c r="C333" s="12" t="s">
        <v>59</v>
      </c>
      <c r="D333" s="194"/>
      <c r="E333" s="238"/>
      <c r="F333" s="22"/>
      <c r="G333" s="140"/>
    </row>
    <row r="334" spans="2:7" ht="29" x14ac:dyDescent="0.35">
      <c r="B334" s="45"/>
      <c r="C334" s="14"/>
      <c r="D334" s="203" t="s">
        <v>18</v>
      </c>
      <c r="E334" s="237" t="s">
        <v>66</v>
      </c>
      <c r="F334" s="22">
        <v>1</v>
      </c>
      <c r="G334" s="140" t="s">
        <v>31</v>
      </c>
    </row>
    <row r="335" spans="2:7" x14ac:dyDescent="0.35">
      <c r="B335" s="50"/>
      <c r="C335" s="38"/>
      <c r="D335" s="207" t="s">
        <v>18</v>
      </c>
      <c r="E335" s="237" t="s">
        <v>85</v>
      </c>
      <c r="F335" s="37">
        <v>1</v>
      </c>
      <c r="G335" s="155" t="s">
        <v>31</v>
      </c>
    </row>
    <row r="336" spans="2:7" x14ac:dyDescent="0.35">
      <c r="B336" s="45"/>
      <c r="C336" s="14"/>
      <c r="D336" s="203" t="s">
        <v>18</v>
      </c>
      <c r="E336" s="236" t="s">
        <v>385</v>
      </c>
      <c r="F336" s="22">
        <v>1</v>
      </c>
      <c r="G336" s="140" t="s">
        <v>113</v>
      </c>
    </row>
    <row r="337" spans="2:7" x14ac:dyDescent="0.35">
      <c r="B337" s="45"/>
      <c r="C337" s="14"/>
      <c r="D337" s="203"/>
      <c r="E337" s="236"/>
      <c r="F337" s="22"/>
      <c r="G337" s="140"/>
    </row>
    <row r="338" spans="2:7" x14ac:dyDescent="0.35">
      <c r="B338" s="48">
        <v>20</v>
      </c>
      <c r="C338" s="12" t="s">
        <v>28</v>
      </c>
      <c r="D338" s="206"/>
      <c r="E338" s="236"/>
      <c r="F338" s="22"/>
      <c r="G338" s="140"/>
    </row>
    <row r="339" spans="2:7" x14ac:dyDescent="0.35">
      <c r="B339" s="48"/>
      <c r="C339" s="34" t="s">
        <v>61</v>
      </c>
      <c r="D339" s="206"/>
      <c r="E339" s="236"/>
      <c r="F339" s="22"/>
      <c r="G339" s="140"/>
    </row>
    <row r="340" spans="2:7" ht="29" x14ac:dyDescent="0.35">
      <c r="B340" s="45"/>
      <c r="C340" s="14"/>
      <c r="D340" s="203" t="s">
        <v>18</v>
      </c>
      <c r="E340" s="237" t="s">
        <v>43</v>
      </c>
      <c r="F340" s="22">
        <v>1</v>
      </c>
      <c r="G340" s="140" t="s">
        <v>30</v>
      </c>
    </row>
    <row r="341" spans="2:7" x14ac:dyDescent="0.35">
      <c r="B341" s="45"/>
      <c r="C341" s="14"/>
      <c r="D341" s="199"/>
      <c r="E341" s="9" t="s">
        <v>67</v>
      </c>
      <c r="F341" s="22"/>
      <c r="G341" s="140"/>
    </row>
    <row r="342" spans="2:7" x14ac:dyDescent="0.35">
      <c r="B342" s="45"/>
      <c r="C342" s="14"/>
      <c r="D342" s="199"/>
      <c r="E342" s="9" t="s">
        <v>68</v>
      </c>
      <c r="F342" s="22"/>
      <c r="G342" s="140"/>
    </row>
    <row r="343" spans="2:7" x14ac:dyDescent="0.35">
      <c r="B343" s="45"/>
      <c r="C343" s="14"/>
      <c r="D343" s="199"/>
      <c r="E343" s="9" t="s">
        <v>69</v>
      </c>
      <c r="F343" s="22"/>
      <c r="G343" s="140"/>
    </row>
    <row r="344" spans="2:7" x14ac:dyDescent="0.35">
      <c r="B344" s="45"/>
      <c r="C344" s="14"/>
      <c r="D344" s="199"/>
      <c r="E344" s="9" t="s">
        <v>70</v>
      </c>
      <c r="F344" s="22"/>
      <c r="G344" s="140"/>
    </row>
    <row r="345" spans="2:7" x14ac:dyDescent="0.35">
      <c r="B345" s="45"/>
      <c r="C345" s="14"/>
      <c r="D345" s="199"/>
      <c r="E345" s="9" t="s">
        <v>72</v>
      </c>
      <c r="F345" s="22"/>
      <c r="G345" s="140"/>
    </row>
    <row r="346" spans="2:7" x14ac:dyDescent="0.35">
      <c r="B346" s="45"/>
      <c r="C346" s="14"/>
      <c r="D346" s="199"/>
      <c r="E346" s="9" t="s">
        <v>71</v>
      </c>
      <c r="F346" s="22"/>
      <c r="G346" s="140"/>
    </row>
    <row r="347" spans="2:7" x14ac:dyDescent="0.35">
      <c r="B347" s="45"/>
      <c r="C347" s="14"/>
      <c r="D347" s="199"/>
      <c r="E347" s="9" t="s">
        <v>101</v>
      </c>
      <c r="F347" s="22"/>
      <c r="G347" s="140"/>
    </row>
    <row r="348" spans="2:7" x14ac:dyDescent="0.35">
      <c r="B348" s="45"/>
      <c r="C348" s="14"/>
      <c r="D348" s="199"/>
      <c r="E348" s="9" t="s">
        <v>73</v>
      </c>
      <c r="F348" s="22"/>
      <c r="G348" s="140"/>
    </row>
    <row r="349" spans="2:7" x14ac:dyDescent="0.35">
      <c r="B349" s="45"/>
      <c r="C349" s="14"/>
      <c r="D349" s="199"/>
      <c r="E349" s="9" t="s">
        <v>74</v>
      </c>
      <c r="F349" s="22"/>
      <c r="G349" s="140"/>
    </row>
    <row r="350" spans="2:7" x14ac:dyDescent="0.35">
      <c r="B350" s="45"/>
      <c r="C350" s="14"/>
      <c r="D350" s="203" t="s">
        <v>18</v>
      </c>
      <c r="E350" s="240" t="s">
        <v>44</v>
      </c>
      <c r="F350" s="22"/>
      <c r="G350" s="140"/>
    </row>
    <row r="351" spans="2:7" x14ac:dyDescent="0.35">
      <c r="B351" s="45"/>
      <c r="C351" s="14"/>
      <c r="D351" s="203" t="s">
        <v>18</v>
      </c>
      <c r="E351" s="240" t="s">
        <v>75</v>
      </c>
      <c r="F351" s="22"/>
      <c r="G351" s="140"/>
    </row>
    <row r="352" spans="2:7" x14ac:dyDescent="0.35">
      <c r="B352" s="45"/>
      <c r="C352" s="14"/>
      <c r="D352" s="203"/>
      <c r="E352" s="240"/>
      <c r="F352" s="22"/>
      <c r="G352" s="140"/>
    </row>
    <row r="353" spans="2:7" x14ac:dyDescent="0.35">
      <c r="B353" s="45"/>
      <c r="C353" s="35" t="s">
        <v>62</v>
      </c>
      <c r="D353" s="207"/>
      <c r="E353" s="241"/>
      <c r="F353" s="37"/>
      <c r="G353" s="155"/>
    </row>
    <row r="354" spans="2:7" ht="29" x14ac:dyDescent="0.35">
      <c r="B354" s="45"/>
      <c r="C354" s="35"/>
      <c r="D354" s="207" t="s">
        <v>18</v>
      </c>
      <c r="E354" s="241" t="s">
        <v>43</v>
      </c>
      <c r="F354" s="37">
        <v>2</v>
      </c>
      <c r="G354" s="155" t="s">
        <v>31</v>
      </c>
    </row>
    <row r="355" spans="2:7" x14ac:dyDescent="0.35">
      <c r="B355" s="45"/>
      <c r="C355" s="35"/>
      <c r="D355" s="207"/>
      <c r="E355" s="241" t="s">
        <v>76</v>
      </c>
      <c r="F355" s="37"/>
      <c r="G355" s="155"/>
    </row>
    <row r="356" spans="2:7" x14ac:dyDescent="0.35">
      <c r="B356" s="45"/>
      <c r="C356" s="35"/>
      <c r="D356" s="207"/>
      <c r="E356" s="241" t="s">
        <v>77</v>
      </c>
      <c r="F356" s="37"/>
      <c r="G356" s="155"/>
    </row>
    <row r="357" spans="2:7" x14ac:dyDescent="0.35">
      <c r="B357" s="45"/>
      <c r="C357" s="35"/>
      <c r="D357" s="207"/>
      <c r="E357" s="241" t="s">
        <v>78</v>
      </c>
      <c r="F357" s="37"/>
      <c r="G357" s="155"/>
    </row>
    <row r="358" spans="2:7" x14ac:dyDescent="0.35">
      <c r="B358" s="45"/>
      <c r="C358" s="35"/>
      <c r="D358" s="207"/>
      <c r="E358" s="241" t="s">
        <v>79</v>
      </c>
      <c r="F358" s="37"/>
      <c r="G358" s="155"/>
    </row>
    <row r="359" spans="2:7" x14ac:dyDescent="0.35">
      <c r="B359" s="45"/>
      <c r="C359" s="35"/>
      <c r="D359" s="207"/>
      <c r="E359" s="241" t="s">
        <v>80</v>
      </c>
      <c r="F359" s="37"/>
      <c r="G359" s="155"/>
    </row>
    <row r="360" spans="2:7" x14ac:dyDescent="0.35">
      <c r="B360" s="45"/>
      <c r="C360" s="35"/>
      <c r="D360" s="207"/>
      <c r="E360" s="241" t="s">
        <v>81</v>
      </c>
      <c r="F360" s="37"/>
      <c r="G360" s="155"/>
    </row>
    <row r="361" spans="2:7" x14ac:dyDescent="0.35">
      <c r="B361" s="45"/>
      <c r="C361" s="35"/>
      <c r="D361" s="207"/>
      <c r="E361" s="241" t="s">
        <v>82</v>
      </c>
      <c r="F361" s="37"/>
      <c r="G361" s="155"/>
    </row>
    <row r="362" spans="2:7" x14ac:dyDescent="0.35">
      <c r="B362" s="45"/>
      <c r="C362" s="35"/>
      <c r="D362" s="207"/>
      <c r="E362" s="241" t="s">
        <v>83</v>
      </c>
      <c r="F362" s="37"/>
      <c r="G362" s="155"/>
    </row>
    <row r="363" spans="2:7" x14ac:dyDescent="0.35">
      <c r="B363" s="45"/>
      <c r="C363" s="14"/>
      <c r="D363" s="203"/>
      <c r="E363" s="240"/>
      <c r="F363" s="22"/>
      <c r="G363" s="140"/>
    </row>
    <row r="364" spans="2:7" x14ac:dyDescent="0.35">
      <c r="B364" s="44">
        <v>21</v>
      </c>
      <c r="C364" s="12" t="s">
        <v>29</v>
      </c>
      <c r="D364" s="194"/>
      <c r="E364" s="236"/>
      <c r="F364" s="22"/>
      <c r="G364" s="140"/>
    </row>
    <row r="365" spans="2:7" x14ac:dyDescent="0.35">
      <c r="B365" s="45"/>
      <c r="C365" s="14"/>
      <c r="D365" s="203" t="s">
        <v>18</v>
      </c>
      <c r="E365" s="236" t="s">
        <v>20</v>
      </c>
      <c r="F365" s="22">
        <v>3</v>
      </c>
      <c r="G365" s="140" t="s">
        <v>31</v>
      </c>
    </row>
    <row r="366" spans="2:7" x14ac:dyDescent="0.35">
      <c r="B366" s="45"/>
      <c r="C366" s="14"/>
      <c r="D366" s="199"/>
      <c r="E366" s="236" t="s">
        <v>21</v>
      </c>
      <c r="F366" s="22"/>
      <c r="G366" s="140"/>
    </row>
    <row r="367" spans="2:7" ht="29" x14ac:dyDescent="0.35">
      <c r="B367" s="45"/>
      <c r="C367" s="14"/>
      <c r="D367" s="199"/>
      <c r="E367" s="236" t="s">
        <v>22</v>
      </c>
      <c r="F367" s="22"/>
      <c r="G367" s="140"/>
    </row>
    <row r="368" spans="2:7" x14ac:dyDescent="0.35">
      <c r="B368" s="45"/>
      <c r="C368" s="14"/>
      <c r="D368" s="199"/>
      <c r="E368" s="16" t="s">
        <v>23</v>
      </c>
      <c r="F368" s="22"/>
      <c r="G368" s="140"/>
    </row>
    <row r="369" spans="2:7" x14ac:dyDescent="0.35">
      <c r="B369" s="45"/>
      <c r="C369" s="14"/>
      <c r="D369" s="199"/>
      <c r="E369" s="236" t="s">
        <v>24</v>
      </c>
      <c r="F369" s="22"/>
      <c r="G369" s="140"/>
    </row>
    <row r="370" spans="2:7" x14ac:dyDescent="0.35">
      <c r="B370" s="45"/>
      <c r="C370" s="14"/>
      <c r="D370" s="203" t="s">
        <v>18</v>
      </c>
      <c r="E370" s="236" t="s">
        <v>25</v>
      </c>
      <c r="F370" s="22">
        <v>1</v>
      </c>
      <c r="G370" s="140" t="s">
        <v>31</v>
      </c>
    </row>
    <row r="371" spans="2:7" ht="29" x14ac:dyDescent="0.35">
      <c r="B371" s="45"/>
      <c r="C371" s="14"/>
      <c r="D371" s="199"/>
      <c r="E371" s="236" t="s">
        <v>87</v>
      </c>
      <c r="F371" s="22"/>
      <c r="G371" s="140"/>
    </row>
    <row r="372" spans="2:7" ht="29" x14ac:dyDescent="0.35">
      <c r="B372" s="45"/>
      <c r="C372" s="14"/>
      <c r="D372" s="199"/>
      <c r="E372" s="236" t="s">
        <v>26</v>
      </c>
      <c r="F372" s="22"/>
      <c r="G372" s="140"/>
    </row>
    <row r="373" spans="2:7" ht="29" x14ac:dyDescent="0.35">
      <c r="B373" s="45"/>
      <c r="C373" s="14"/>
      <c r="D373" s="199"/>
      <c r="E373" s="236" t="s">
        <v>90</v>
      </c>
      <c r="F373" s="22"/>
      <c r="G373" s="140"/>
    </row>
    <row r="374" spans="2:7" ht="29" x14ac:dyDescent="0.35">
      <c r="B374" s="45"/>
      <c r="C374" s="14"/>
      <c r="D374" s="199"/>
      <c r="E374" s="236" t="s">
        <v>89</v>
      </c>
      <c r="F374" s="22"/>
      <c r="G374" s="140"/>
    </row>
    <row r="375" spans="2:7" x14ac:dyDescent="0.35">
      <c r="B375" s="45"/>
      <c r="C375" s="14"/>
      <c r="D375" s="199"/>
      <c r="E375" s="236" t="s">
        <v>92</v>
      </c>
      <c r="F375" s="22"/>
      <c r="G375" s="140"/>
    </row>
    <row r="376" spans="2:7" x14ac:dyDescent="0.35">
      <c r="B376" s="45"/>
      <c r="C376" s="14"/>
      <c r="D376" s="199"/>
      <c r="E376" s="236" t="s">
        <v>27</v>
      </c>
      <c r="F376" s="22"/>
      <c r="G376" s="140"/>
    </row>
    <row r="377" spans="2:7" ht="29" x14ac:dyDescent="0.35">
      <c r="B377" s="45"/>
      <c r="C377" s="14"/>
      <c r="D377" s="199"/>
      <c r="E377" s="236" t="s">
        <v>95</v>
      </c>
      <c r="F377" s="22"/>
      <c r="G377" s="140"/>
    </row>
    <row r="378" spans="2:7" x14ac:dyDescent="0.35">
      <c r="B378" s="45"/>
      <c r="C378" s="14"/>
      <c r="D378" s="209" t="s">
        <v>18</v>
      </c>
      <c r="E378" s="236" t="s">
        <v>86</v>
      </c>
      <c r="F378" s="22">
        <v>2</v>
      </c>
      <c r="G378" s="140" t="s">
        <v>31</v>
      </c>
    </row>
    <row r="379" spans="2:7" ht="29" x14ac:dyDescent="0.35">
      <c r="B379" s="45"/>
      <c r="C379" s="14"/>
      <c r="D379" s="199"/>
      <c r="E379" s="236" t="s">
        <v>87</v>
      </c>
      <c r="F379" s="22"/>
      <c r="G379" s="140"/>
    </row>
    <row r="380" spans="2:7" ht="29" x14ac:dyDescent="0.35">
      <c r="B380" s="45"/>
      <c r="C380" s="14"/>
      <c r="D380" s="199"/>
      <c r="E380" s="236" t="s">
        <v>88</v>
      </c>
      <c r="F380" s="22"/>
      <c r="G380" s="140"/>
    </row>
    <row r="381" spans="2:7" ht="29" x14ac:dyDescent="0.35">
      <c r="B381" s="45"/>
      <c r="C381" s="14"/>
      <c r="D381" s="199"/>
      <c r="E381" s="236" t="s">
        <v>91</v>
      </c>
      <c r="F381" s="22"/>
      <c r="G381" s="140"/>
    </row>
    <row r="382" spans="2:7" ht="29" x14ac:dyDescent="0.35">
      <c r="B382" s="45"/>
      <c r="C382" s="14"/>
      <c r="D382" s="199"/>
      <c r="E382" s="236" t="s">
        <v>89</v>
      </c>
      <c r="F382" s="22"/>
      <c r="G382" s="140"/>
    </row>
    <row r="383" spans="2:7" x14ac:dyDescent="0.35">
      <c r="B383" s="45"/>
      <c r="C383" s="14"/>
      <c r="D383" s="199"/>
      <c r="E383" s="236" t="s">
        <v>93</v>
      </c>
      <c r="F383" s="22"/>
      <c r="G383" s="140"/>
    </row>
    <row r="384" spans="2:7" x14ac:dyDescent="0.35">
      <c r="B384" s="45"/>
      <c r="C384" s="14"/>
      <c r="D384" s="199"/>
      <c r="E384" s="236" t="s">
        <v>27</v>
      </c>
      <c r="F384" s="22"/>
      <c r="G384" s="140"/>
    </row>
    <row r="385" spans="2:7" ht="29" x14ac:dyDescent="0.35">
      <c r="B385" s="45"/>
      <c r="C385" s="14"/>
      <c r="D385" s="199"/>
      <c r="E385" s="236" t="s">
        <v>94</v>
      </c>
      <c r="F385" s="22"/>
      <c r="G385" s="140"/>
    </row>
    <row r="386" spans="2:7" x14ac:dyDescent="0.35">
      <c r="B386" s="45"/>
      <c r="C386" s="14"/>
      <c r="D386" s="203" t="s">
        <v>18</v>
      </c>
      <c r="E386" s="242" t="s">
        <v>382</v>
      </c>
      <c r="F386" s="22">
        <v>1</v>
      </c>
      <c r="G386" s="140" t="s">
        <v>113</v>
      </c>
    </row>
    <row r="387" spans="2:7" x14ac:dyDescent="0.35">
      <c r="B387" s="45"/>
      <c r="C387" s="14"/>
      <c r="D387" s="203" t="s">
        <v>18</v>
      </c>
      <c r="E387" s="236" t="s">
        <v>54</v>
      </c>
      <c r="F387" s="22">
        <v>4</v>
      </c>
      <c r="G387" s="140" t="s">
        <v>31</v>
      </c>
    </row>
    <row r="388" spans="2:7" x14ac:dyDescent="0.35">
      <c r="B388" s="45"/>
      <c r="C388" s="14"/>
      <c r="D388" s="203"/>
      <c r="E388" s="236"/>
      <c r="F388" s="22"/>
      <c r="G388" s="140"/>
    </row>
    <row r="389" spans="2:7" x14ac:dyDescent="0.35">
      <c r="B389" s="44">
        <v>22</v>
      </c>
      <c r="C389" s="12" t="s">
        <v>140</v>
      </c>
      <c r="D389" s="203"/>
      <c r="E389" s="236"/>
      <c r="F389" s="22"/>
      <c r="G389" s="140"/>
    </row>
    <row r="390" spans="2:7" x14ac:dyDescent="0.35">
      <c r="B390" s="45"/>
      <c r="C390" s="12"/>
      <c r="D390" s="203"/>
      <c r="E390" s="236" t="s">
        <v>46</v>
      </c>
      <c r="F390" s="22"/>
      <c r="G390" s="140"/>
    </row>
    <row r="391" spans="2:7" x14ac:dyDescent="0.35">
      <c r="B391" s="45"/>
      <c r="C391" s="12"/>
      <c r="D391" s="203" t="s">
        <v>18</v>
      </c>
      <c r="E391" s="236" t="s">
        <v>47</v>
      </c>
      <c r="F391" s="22"/>
      <c r="G391" s="140"/>
    </row>
    <row r="392" spans="2:7" x14ac:dyDescent="0.35">
      <c r="B392" s="45"/>
      <c r="C392" s="12"/>
      <c r="D392" s="203"/>
      <c r="E392" s="236" t="s">
        <v>49</v>
      </c>
      <c r="F392" s="22"/>
      <c r="G392" s="140"/>
    </row>
    <row r="393" spans="2:7" ht="29" x14ac:dyDescent="0.35">
      <c r="B393" s="50"/>
      <c r="C393" s="40"/>
      <c r="D393" s="207"/>
      <c r="E393" s="243" t="s">
        <v>50</v>
      </c>
      <c r="F393" s="37">
        <v>1</v>
      </c>
      <c r="G393" s="155" t="s">
        <v>31</v>
      </c>
    </row>
    <row r="394" spans="2:7" x14ac:dyDescent="0.35">
      <c r="B394" s="50"/>
      <c r="C394" s="40"/>
      <c r="D394" s="207"/>
      <c r="E394" s="243" t="s">
        <v>51</v>
      </c>
      <c r="F394" s="37">
        <v>1</v>
      </c>
      <c r="G394" s="155" t="s">
        <v>31</v>
      </c>
    </row>
    <row r="395" spans="2:7" x14ac:dyDescent="0.35">
      <c r="B395" s="50"/>
      <c r="C395" s="40"/>
      <c r="D395" s="210" t="s">
        <v>18</v>
      </c>
      <c r="E395" s="244" t="s">
        <v>48</v>
      </c>
      <c r="F395" s="37">
        <v>20</v>
      </c>
      <c r="G395" s="155" t="s">
        <v>31</v>
      </c>
    </row>
    <row r="396" spans="2:7" x14ac:dyDescent="0.35">
      <c r="B396" s="328" t="s">
        <v>397</v>
      </c>
      <c r="C396" s="329"/>
      <c r="D396" s="329"/>
      <c r="E396" s="329"/>
      <c r="F396" s="135"/>
      <c r="G396" s="183"/>
    </row>
    <row r="397" spans="2:7" ht="15" thickBot="1" x14ac:dyDescent="0.4">
      <c r="B397" s="130" t="s">
        <v>13</v>
      </c>
      <c r="C397" s="131" t="s">
        <v>136</v>
      </c>
      <c r="D397" s="132"/>
      <c r="E397" s="133"/>
      <c r="F397" s="134"/>
      <c r="G397" s="153"/>
    </row>
    <row r="398" spans="2:7" x14ac:dyDescent="0.35">
      <c r="B398" s="48">
        <v>23</v>
      </c>
      <c r="C398" s="40" t="s">
        <v>137</v>
      </c>
      <c r="D398" s="214"/>
      <c r="E398" s="215"/>
      <c r="F398" s="37"/>
      <c r="G398" s="155"/>
    </row>
    <row r="399" spans="2:7" x14ac:dyDescent="0.35">
      <c r="B399" s="48"/>
      <c r="C399" s="211" t="s">
        <v>121</v>
      </c>
      <c r="D399" s="211"/>
      <c r="E399" s="212"/>
      <c r="F399" s="37">
        <v>1</v>
      </c>
      <c r="G399" s="155" t="s">
        <v>30</v>
      </c>
    </row>
    <row r="400" spans="2:7" x14ac:dyDescent="0.35">
      <c r="B400" s="48"/>
      <c r="C400" s="40"/>
      <c r="D400" s="216"/>
      <c r="E400" s="217" t="s">
        <v>256</v>
      </c>
      <c r="F400" s="37"/>
      <c r="G400" s="155"/>
    </row>
    <row r="401" spans="2:7" x14ac:dyDescent="0.35">
      <c r="B401" s="48"/>
      <c r="C401" s="40"/>
      <c r="D401" s="216" t="s">
        <v>18</v>
      </c>
      <c r="E401" s="8" t="s">
        <v>257</v>
      </c>
      <c r="F401" s="37"/>
      <c r="G401" s="155"/>
    </row>
    <row r="402" spans="2:7" x14ac:dyDescent="0.35">
      <c r="B402" s="48"/>
      <c r="C402" s="40"/>
      <c r="D402" s="216" t="s">
        <v>18</v>
      </c>
      <c r="E402" s="8" t="s">
        <v>258</v>
      </c>
      <c r="F402" s="37"/>
      <c r="G402" s="155"/>
    </row>
    <row r="403" spans="2:7" x14ac:dyDescent="0.35">
      <c r="B403" s="48"/>
      <c r="C403" s="40"/>
      <c r="D403" s="216" t="s">
        <v>18</v>
      </c>
      <c r="E403" s="8" t="s">
        <v>259</v>
      </c>
      <c r="F403" s="37"/>
      <c r="G403" s="155"/>
    </row>
    <row r="404" spans="2:7" x14ac:dyDescent="0.35">
      <c r="B404" s="48"/>
      <c r="C404" s="40"/>
      <c r="D404" s="216" t="s">
        <v>18</v>
      </c>
      <c r="E404" s="8" t="s">
        <v>260</v>
      </c>
      <c r="F404" s="37"/>
      <c r="G404" s="155"/>
    </row>
    <row r="405" spans="2:7" x14ac:dyDescent="0.35">
      <c r="B405" s="48"/>
      <c r="C405" s="40"/>
      <c r="D405" s="216" t="s">
        <v>18</v>
      </c>
      <c r="E405" s="8" t="s">
        <v>261</v>
      </c>
      <c r="F405" s="37"/>
      <c r="G405" s="155"/>
    </row>
    <row r="406" spans="2:7" x14ac:dyDescent="0.35">
      <c r="B406" s="48"/>
      <c r="C406" s="40"/>
      <c r="D406" s="216" t="s">
        <v>18</v>
      </c>
      <c r="E406" s="8" t="s">
        <v>262</v>
      </c>
      <c r="F406" s="37"/>
      <c r="G406" s="155"/>
    </row>
    <row r="407" spans="2:7" x14ac:dyDescent="0.35">
      <c r="B407" s="48"/>
      <c r="C407" s="40"/>
      <c r="D407" s="216" t="s">
        <v>18</v>
      </c>
      <c r="E407" s="8" t="s">
        <v>263</v>
      </c>
      <c r="F407" s="37"/>
      <c r="G407" s="155"/>
    </row>
    <row r="408" spans="2:7" x14ac:dyDescent="0.35">
      <c r="B408" s="48"/>
      <c r="C408" s="40"/>
      <c r="D408" s="216" t="s">
        <v>18</v>
      </c>
      <c r="E408" s="8" t="s">
        <v>264</v>
      </c>
      <c r="F408" s="37"/>
      <c r="G408" s="155"/>
    </row>
    <row r="409" spans="2:7" x14ac:dyDescent="0.35">
      <c r="B409" s="48"/>
      <c r="C409" s="40"/>
      <c r="D409" s="216" t="s">
        <v>18</v>
      </c>
      <c r="E409" s="8" t="s">
        <v>265</v>
      </c>
      <c r="F409" s="37"/>
      <c r="G409" s="155"/>
    </row>
    <row r="410" spans="2:7" x14ac:dyDescent="0.35">
      <c r="B410" s="48"/>
      <c r="C410" s="40"/>
      <c r="D410" s="216"/>
      <c r="E410" s="8"/>
      <c r="F410" s="37"/>
      <c r="G410" s="155"/>
    </row>
    <row r="411" spans="2:7" x14ac:dyDescent="0.35">
      <c r="B411" s="50"/>
      <c r="C411" s="211" t="s">
        <v>122</v>
      </c>
      <c r="D411" s="211"/>
      <c r="E411" s="212"/>
      <c r="F411" s="37">
        <v>6</v>
      </c>
      <c r="G411" s="155" t="s">
        <v>30</v>
      </c>
    </row>
    <row r="412" spans="2:7" s="106" customFormat="1" x14ac:dyDescent="0.35">
      <c r="B412" s="104"/>
      <c r="C412" s="109"/>
      <c r="D412" s="109"/>
      <c r="E412" s="190" t="s">
        <v>256</v>
      </c>
      <c r="F412" s="105"/>
      <c r="G412" s="156"/>
    </row>
    <row r="413" spans="2:7" s="106" customFormat="1" x14ac:dyDescent="0.35">
      <c r="B413" s="104"/>
      <c r="C413" s="109"/>
      <c r="D413" s="218" t="s">
        <v>18</v>
      </c>
      <c r="E413" s="116" t="s">
        <v>266</v>
      </c>
      <c r="F413" s="105"/>
      <c r="G413" s="156"/>
    </row>
    <row r="414" spans="2:7" s="106" customFormat="1" x14ac:dyDescent="0.35">
      <c r="B414" s="104"/>
      <c r="C414" s="109"/>
      <c r="D414" s="218" t="s">
        <v>18</v>
      </c>
      <c r="E414" s="116" t="s">
        <v>267</v>
      </c>
      <c r="F414" s="105"/>
      <c r="G414" s="156"/>
    </row>
    <row r="415" spans="2:7" s="106" customFormat="1" x14ac:dyDescent="0.35">
      <c r="B415" s="104"/>
      <c r="C415" s="109"/>
      <c r="D415" s="218" t="s">
        <v>18</v>
      </c>
      <c r="E415" s="116" t="s">
        <v>268</v>
      </c>
      <c r="F415" s="105"/>
      <c r="G415" s="156"/>
    </row>
    <row r="416" spans="2:7" s="106" customFormat="1" x14ac:dyDescent="0.35">
      <c r="B416" s="104"/>
      <c r="C416" s="109"/>
      <c r="D416" s="218" t="s">
        <v>18</v>
      </c>
      <c r="E416" s="116" t="s">
        <v>269</v>
      </c>
      <c r="F416" s="105"/>
      <c r="G416" s="156"/>
    </row>
    <row r="417" spans="2:7" s="106" customFormat="1" x14ac:dyDescent="0.35">
      <c r="B417" s="104"/>
      <c r="C417" s="109"/>
      <c r="D417" s="218" t="s">
        <v>18</v>
      </c>
      <c r="E417" s="116" t="s">
        <v>270</v>
      </c>
      <c r="F417" s="105"/>
      <c r="G417" s="156"/>
    </row>
    <row r="418" spans="2:7" s="106" customFormat="1" x14ac:dyDescent="0.35">
      <c r="B418" s="104"/>
      <c r="C418" s="109"/>
      <c r="D418" s="218" t="s">
        <v>18</v>
      </c>
      <c r="E418" s="116" t="s">
        <v>271</v>
      </c>
      <c r="F418" s="105"/>
      <c r="G418" s="156"/>
    </row>
    <row r="419" spans="2:7" s="106" customFormat="1" x14ac:dyDescent="0.35">
      <c r="B419" s="104"/>
      <c r="C419" s="109"/>
      <c r="D419" s="218" t="s">
        <v>18</v>
      </c>
      <c r="E419" s="116" t="s">
        <v>272</v>
      </c>
      <c r="F419" s="105"/>
      <c r="G419" s="156"/>
    </row>
    <row r="420" spans="2:7" s="106" customFormat="1" x14ac:dyDescent="0.35">
      <c r="B420" s="104"/>
      <c r="C420" s="109"/>
      <c r="D420" s="218" t="s">
        <v>18</v>
      </c>
      <c r="E420" s="116" t="s">
        <v>274</v>
      </c>
      <c r="F420" s="105"/>
      <c r="G420" s="156"/>
    </row>
    <row r="421" spans="2:7" s="106" customFormat="1" x14ac:dyDescent="0.35">
      <c r="B421" s="104"/>
      <c r="C421" s="109"/>
      <c r="D421" s="218" t="s">
        <v>18</v>
      </c>
      <c r="E421" s="116" t="s">
        <v>273</v>
      </c>
      <c r="F421" s="105"/>
      <c r="G421" s="156"/>
    </row>
    <row r="422" spans="2:7" s="106" customFormat="1" x14ac:dyDescent="0.35">
      <c r="B422" s="104"/>
      <c r="C422" s="109"/>
      <c r="D422" s="218" t="s">
        <v>18</v>
      </c>
      <c r="E422" s="116" t="s">
        <v>275</v>
      </c>
      <c r="F422" s="105"/>
      <c r="G422" s="156"/>
    </row>
    <row r="423" spans="2:7" s="106" customFormat="1" x14ac:dyDescent="0.35">
      <c r="B423" s="104"/>
      <c r="C423" s="109"/>
      <c r="D423" s="218" t="s">
        <v>18</v>
      </c>
      <c r="E423" s="116" t="s">
        <v>276</v>
      </c>
      <c r="F423" s="105"/>
      <c r="G423" s="156"/>
    </row>
    <row r="424" spans="2:7" s="106" customFormat="1" x14ac:dyDescent="0.35">
      <c r="B424" s="104"/>
      <c r="C424" s="109"/>
      <c r="D424" s="218" t="s">
        <v>18</v>
      </c>
      <c r="E424" s="116" t="s">
        <v>277</v>
      </c>
      <c r="F424" s="105"/>
      <c r="G424" s="156"/>
    </row>
    <row r="425" spans="2:7" s="106" customFormat="1" x14ac:dyDescent="0.35">
      <c r="B425" s="104"/>
      <c r="C425" s="109"/>
      <c r="D425" s="218"/>
      <c r="E425" s="116"/>
      <c r="F425" s="105"/>
      <c r="G425" s="156"/>
    </row>
    <row r="426" spans="2:7" x14ac:dyDescent="0.35">
      <c r="B426" s="50"/>
      <c r="C426" s="211" t="s">
        <v>115</v>
      </c>
      <c r="D426" s="211"/>
      <c r="E426" s="212"/>
      <c r="F426" s="37">
        <v>1</v>
      </c>
      <c r="G426" s="155" t="s">
        <v>30</v>
      </c>
    </row>
    <row r="427" spans="2:7" x14ac:dyDescent="0.35">
      <c r="B427" s="50"/>
      <c r="C427" s="40"/>
      <c r="D427" s="216"/>
      <c r="E427" s="190" t="s">
        <v>256</v>
      </c>
      <c r="F427" s="37"/>
      <c r="G427" s="155"/>
    </row>
    <row r="428" spans="2:7" x14ac:dyDescent="0.35">
      <c r="B428" s="50"/>
      <c r="C428" s="40"/>
      <c r="D428" s="216" t="s">
        <v>18</v>
      </c>
      <c r="E428" s="116" t="s">
        <v>278</v>
      </c>
      <c r="F428" s="37"/>
      <c r="G428" s="155"/>
    </row>
    <row r="429" spans="2:7" x14ac:dyDescent="0.35">
      <c r="B429" s="50"/>
      <c r="C429" s="40"/>
      <c r="D429" s="216" t="s">
        <v>18</v>
      </c>
      <c r="E429" s="116" t="s">
        <v>279</v>
      </c>
      <c r="F429" s="37"/>
      <c r="G429" s="155"/>
    </row>
    <row r="430" spans="2:7" x14ac:dyDescent="0.35">
      <c r="B430" s="50"/>
      <c r="C430" s="40"/>
      <c r="D430" s="216"/>
      <c r="E430" s="8"/>
      <c r="F430" s="37"/>
      <c r="G430" s="155"/>
    </row>
    <row r="431" spans="2:7" x14ac:dyDescent="0.35">
      <c r="B431" s="50"/>
      <c r="C431" s="211" t="s">
        <v>123</v>
      </c>
      <c r="D431" s="211"/>
      <c r="E431" s="212"/>
      <c r="F431" s="37">
        <v>1</v>
      </c>
      <c r="G431" s="155" t="s">
        <v>30</v>
      </c>
    </row>
    <row r="432" spans="2:7" x14ac:dyDescent="0.35">
      <c r="B432" s="50"/>
      <c r="C432" s="123"/>
      <c r="D432" s="348" t="s">
        <v>280</v>
      </c>
      <c r="E432" s="327"/>
      <c r="F432" s="37"/>
      <c r="G432" s="155"/>
    </row>
    <row r="433" spans="2:7" s="106" customFormat="1" x14ac:dyDescent="0.35">
      <c r="B433" s="104"/>
      <c r="C433" s="109"/>
      <c r="D433" s="109"/>
      <c r="E433" s="190" t="s">
        <v>256</v>
      </c>
      <c r="F433" s="105"/>
      <c r="G433" s="156"/>
    </row>
    <row r="434" spans="2:7" s="106" customFormat="1" x14ac:dyDescent="0.35">
      <c r="B434" s="104"/>
      <c r="C434" s="109"/>
      <c r="D434" s="218" t="s">
        <v>18</v>
      </c>
      <c r="E434" s="116" t="s">
        <v>281</v>
      </c>
      <c r="F434" s="105"/>
      <c r="G434" s="156"/>
    </row>
    <row r="435" spans="2:7" s="106" customFormat="1" x14ac:dyDescent="0.35">
      <c r="B435" s="104"/>
      <c r="C435" s="109"/>
      <c r="D435" s="348" t="s">
        <v>282</v>
      </c>
      <c r="E435" s="327"/>
      <c r="F435" s="105"/>
      <c r="G435" s="156"/>
    </row>
    <row r="436" spans="2:7" s="106" customFormat="1" x14ac:dyDescent="0.35">
      <c r="B436" s="104"/>
      <c r="C436" s="109"/>
      <c r="D436" s="109"/>
      <c r="E436" s="190" t="s">
        <v>256</v>
      </c>
      <c r="F436" s="105"/>
      <c r="G436" s="156"/>
    </row>
    <row r="437" spans="2:7" s="106" customFormat="1" x14ac:dyDescent="0.35">
      <c r="B437" s="104"/>
      <c r="C437" s="109"/>
      <c r="D437" s="218" t="s">
        <v>18</v>
      </c>
      <c r="E437" s="116" t="s">
        <v>283</v>
      </c>
      <c r="F437" s="105"/>
      <c r="G437" s="156"/>
    </row>
    <row r="438" spans="2:7" s="106" customFormat="1" x14ac:dyDescent="0.35">
      <c r="B438" s="104"/>
      <c r="C438" s="109"/>
      <c r="D438" s="218" t="s">
        <v>18</v>
      </c>
      <c r="E438" s="116" t="s">
        <v>284</v>
      </c>
      <c r="F438" s="105"/>
      <c r="G438" s="156"/>
    </row>
    <row r="439" spans="2:7" s="106" customFormat="1" x14ac:dyDescent="0.35">
      <c r="B439" s="104"/>
      <c r="C439" s="109"/>
      <c r="D439" s="218" t="s">
        <v>18</v>
      </c>
      <c r="E439" s="116" t="s">
        <v>285</v>
      </c>
      <c r="F439" s="105"/>
      <c r="G439" s="156"/>
    </row>
    <row r="440" spans="2:7" s="106" customFormat="1" x14ac:dyDescent="0.35">
      <c r="B440" s="104"/>
      <c r="C440" s="109"/>
      <c r="D440" s="348" t="s">
        <v>286</v>
      </c>
      <c r="E440" s="327"/>
      <c r="F440" s="105"/>
      <c r="G440" s="156"/>
    </row>
    <row r="441" spans="2:7" s="106" customFormat="1" x14ac:dyDescent="0.35">
      <c r="B441" s="104"/>
      <c r="C441" s="109"/>
      <c r="D441" s="109"/>
      <c r="E441" s="190" t="s">
        <v>256</v>
      </c>
      <c r="F441" s="105"/>
      <c r="G441" s="156"/>
    </row>
    <row r="442" spans="2:7" s="106" customFormat="1" x14ac:dyDescent="0.35">
      <c r="B442" s="104"/>
      <c r="C442" s="109"/>
      <c r="D442" s="218" t="s">
        <v>18</v>
      </c>
      <c r="E442" s="116" t="s">
        <v>287</v>
      </c>
      <c r="F442" s="105"/>
      <c r="G442" s="156"/>
    </row>
    <row r="443" spans="2:7" s="106" customFormat="1" x14ac:dyDescent="0.35">
      <c r="B443" s="104"/>
      <c r="C443" s="109"/>
      <c r="D443" s="218" t="s">
        <v>18</v>
      </c>
      <c r="E443" s="116" t="s">
        <v>288</v>
      </c>
      <c r="F443" s="105"/>
      <c r="G443" s="156"/>
    </row>
    <row r="444" spans="2:7" s="106" customFormat="1" x14ac:dyDescent="0.35">
      <c r="B444" s="104"/>
      <c r="C444" s="109"/>
      <c r="D444" s="218" t="s">
        <v>18</v>
      </c>
      <c r="E444" s="116" t="s">
        <v>289</v>
      </c>
      <c r="F444" s="105"/>
      <c r="G444" s="156"/>
    </row>
    <row r="445" spans="2:7" s="106" customFormat="1" x14ac:dyDescent="0.35">
      <c r="B445" s="104"/>
      <c r="C445" s="109"/>
      <c r="D445" s="218" t="s">
        <v>18</v>
      </c>
      <c r="E445" s="116" t="s">
        <v>290</v>
      </c>
      <c r="F445" s="105"/>
      <c r="G445" s="156"/>
    </row>
    <row r="446" spans="2:7" s="106" customFormat="1" x14ac:dyDescent="0.35">
      <c r="B446" s="104"/>
      <c r="C446" s="109"/>
      <c r="D446" s="218" t="s">
        <v>18</v>
      </c>
      <c r="E446" s="116" t="s">
        <v>291</v>
      </c>
      <c r="F446" s="105"/>
      <c r="G446" s="156"/>
    </row>
    <row r="447" spans="2:7" s="106" customFormat="1" x14ac:dyDescent="0.35">
      <c r="B447" s="104"/>
      <c r="C447" s="109"/>
      <c r="D447" s="348" t="s">
        <v>292</v>
      </c>
      <c r="E447" s="327"/>
      <c r="F447" s="105"/>
      <c r="G447" s="156"/>
    </row>
    <row r="448" spans="2:7" s="106" customFormat="1" x14ac:dyDescent="0.35">
      <c r="B448" s="104"/>
      <c r="C448" s="109"/>
      <c r="D448" s="109"/>
      <c r="E448" s="190" t="s">
        <v>256</v>
      </c>
      <c r="F448" s="105"/>
      <c r="G448" s="156"/>
    </row>
    <row r="449" spans="2:7" s="106" customFormat="1" x14ac:dyDescent="0.35">
      <c r="B449" s="104"/>
      <c r="C449" s="109"/>
      <c r="D449" s="218" t="s">
        <v>18</v>
      </c>
      <c r="E449" s="116" t="s">
        <v>293</v>
      </c>
      <c r="F449" s="105"/>
      <c r="G449" s="156"/>
    </row>
    <row r="450" spans="2:7" s="106" customFormat="1" x14ac:dyDescent="0.35">
      <c r="B450" s="104"/>
      <c r="C450" s="109"/>
      <c r="D450" s="218" t="s">
        <v>18</v>
      </c>
      <c r="E450" s="116" t="s">
        <v>291</v>
      </c>
      <c r="F450" s="105"/>
      <c r="G450" s="156"/>
    </row>
    <row r="451" spans="2:7" s="106" customFormat="1" x14ac:dyDescent="0.35">
      <c r="B451" s="104"/>
      <c r="C451" s="109"/>
      <c r="D451" s="218" t="s">
        <v>18</v>
      </c>
      <c r="E451" s="116" t="s">
        <v>294</v>
      </c>
      <c r="F451" s="105"/>
      <c r="G451" s="156"/>
    </row>
    <row r="452" spans="2:7" s="106" customFormat="1" x14ac:dyDescent="0.35">
      <c r="B452" s="104"/>
      <c r="C452" s="109"/>
      <c r="D452" s="218" t="s">
        <v>18</v>
      </c>
      <c r="E452" s="116" t="s">
        <v>295</v>
      </c>
      <c r="F452" s="105"/>
      <c r="G452" s="156"/>
    </row>
    <row r="453" spans="2:7" s="106" customFormat="1" x14ac:dyDescent="0.35">
      <c r="B453" s="104"/>
      <c r="C453" s="109"/>
      <c r="D453" s="348" t="s">
        <v>296</v>
      </c>
      <c r="E453" s="327"/>
      <c r="F453" s="105"/>
      <c r="G453" s="156"/>
    </row>
    <row r="454" spans="2:7" s="106" customFormat="1" x14ac:dyDescent="0.35">
      <c r="B454" s="104"/>
      <c r="C454" s="109"/>
      <c r="D454" s="109"/>
      <c r="E454" s="190" t="s">
        <v>256</v>
      </c>
      <c r="F454" s="105"/>
      <c r="G454" s="156"/>
    </row>
    <row r="455" spans="2:7" s="106" customFormat="1" x14ac:dyDescent="0.35">
      <c r="B455" s="104"/>
      <c r="C455" s="109"/>
      <c r="D455" s="218" t="s">
        <v>18</v>
      </c>
      <c r="E455" s="116" t="s">
        <v>297</v>
      </c>
      <c r="F455" s="105"/>
      <c r="G455" s="156"/>
    </row>
    <row r="456" spans="2:7" s="106" customFormat="1" x14ac:dyDescent="0.35">
      <c r="B456" s="104"/>
      <c r="C456" s="109"/>
      <c r="D456" s="218" t="s">
        <v>18</v>
      </c>
      <c r="E456" s="116" t="s">
        <v>298</v>
      </c>
      <c r="F456" s="105"/>
      <c r="G456" s="156"/>
    </row>
    <row r="457" spans="2:7" s="106" customFormat="1" x14ac:dyDescent="0.35">
      <c r="B457" s="104"/>
      <c r="C457" s="109"/>
      <c r="D457" s="109"/>
      <c r="E457" s="116"/>
      <c r="F457" s="105"/>
      <c r="G457" s="156"/>
    </row>
    <row r="458" spans="2:7" x14ac:dyDescent="0.35">
      <c r="B458" s="50"/>
      <c r="C458" s="211" t="s">
        <v>116</v>
      </c>
      <c r="D458" s="211"/>
      <c r="E458" s="212"/>
      <c r="F458" s="37">
        <v>1</v>
      </c>
      <c r="G458" s="155" t="s">
        <v>30</v>
      </c>
    </row>
    <row r="459" spans="2:7" s="106" customFormat="1" x14ac:dyDescent="0.35">
      <c r="B459" s="104"/>
      <c r="C459" s="109"/>
      <c r="D459" s="219" t="s">
        <v>299</v>
      </c>
      <c r="E459" s="116"/>
      <c r="F459" s="105"/>
      <c r="G459" s="156"/>
    </row>
    <row r="460" spans="2:7" s="106" customFormat="1" x14ac:dyDescent="0.35">
      <c r="B460" s="104"/>
      <c r="C460" s="109"/>
      <c r="D460" s="109"/>
      <c r="E460" s="190" t="s">
        <v>256</v>
      </c>
      <c r="F460" s="105"/>
      <c r="G460" s="156"/>
    </row>
    <row r="461" spans="2:7" s="106" customFormat="1" x14ac:dyDescent="0.35">
      <c r="B461" s="104"/>
      <c r="C461" s="109"/>
      <c r="D461" s="218" t="s">
        <v>18</v>
      </c>
      <c r="E461" s="116" t="s">
        <v>300</v>
      </c>
      <c r="F461" s="105"/>
      <c r="G461" s="156"/>
    </row>
    <row r="462" spans="2:7" s="106" customFormat="1" x14ac:dyDescent="0.35">
      <c r="B462" s="104"/>
      <c r="C462" s="109"/>
      <c r="D462" s="218" t="s">
        <v>18</v>
      </c>
      <c r="E462" s="116" t="s">
        <v>301</v>
      </c>
      <c r="F462" s="105"/>
      <c r="G462" s="156"/>
    </row>
    <row r="463" spans="2:7" s="106" customFormat="1" x14ac:dyDescent="0.35">
      <c r="B463" s="104"/>
      <c r="C463" s="109"/>
      <c r="D463" s="218" t="s">
        <v>18</v>
      </c>
      <c r="E463" s="116" t="s">
        <v>302</v>
      </c>
      <c r="F463" s="105"/>
      <c r="G463" s="156"/>
    </row>
    <row r="464" spans="2:7" s="106" customFormat="1" x14ac:dyDescent="0.35">
      <c r="B464" s="104"/>
      <c r="C464" s="109"/>
      <c r="D464" s="219" t="s">
        <v>303</v>
      </c>
      <c r="E464" s="190"/>
      <c r="F464" s="105"/>
      <c r="G464" s="156"/>
    </row>
    <row r="465" spans="2:7" s="106" customFormat="1" x14ac:dyDescent="0.35">
      <c r="B465" s="104"/>
      <c r="C465" s="109"/>
      <c r="D465" s="109"/>
      <c r="E465" s="190" t="s">
        <v>304</v>
      </c>
      <c r="F465" s="105"/>
      <c r="G465" s="156"/>
    </row>
    <row r="466" spans="2:7" s="106" customFormat="1" x14ac:dyDescent="0.35">
      <c r="B466" s="104"/>
      <c r="C466" s="109"/>
      <c r="D466" s="218" t="s">
        <v>18</v>
      </c>
      <c r="E466" s="116" t="s">
        <v>305</v>
      </c>
      <c r="F466" s="105"/>
      <c r="G466" s="156"/>
    </row>
    <row r="467" spans="2:7" s="106" customFormat="1" x14ac:dyDescent="0.35">
      <c r="B467" s="104"/>
      <c r="C467" s="109"/>
      <c r="D467" s="218" t="s">
        <v>18</v>
      </c>
      <c r="E467" s="116" t="s">
        <v>306</v>
      </c>
      <c r="F467" s="105"/>
      <c r="G467" s="156"/>
    </row>
    <row r="468" spans="2:7" s="106" customFormat="1" x14ac:dyDescent="0.35">
      <c r="B468" s="104"/>
      <c r="C468" s="109"/>
      <c r="D468" s="219" t="s">
        <v>307</v>
      </c>
      <c r="E468" s="116"/>
      <c r="F468" s="105"/>
      <c r="G468" s="156"/>
    </row>
    <row r="469" spans="2:7" s="106" customFormat="1" x14ac:dyDescent="0.35">
      <c r="B469" s="104"/>
      <c r="C469" s="109"/>
      <c r="D469" s="109"/>
      <c r="E469" s="190" t="s">
        <v>256</v>
      </c>
      <c r="F469" s="105"/>
      <c r="G469" s="156"/>
    </row>
    <row r="470" spans="2:7" s="106" customFormat="1" x14ac:dyDescent="0.35">
      <c r="B470" s="104"/>
      <c r="C470" s="109"/>
      <c r="D470" s="218" t="s">
        <v>18</v>
      </c>
      <c r="E470" s="116" t="s">
        <v>308</v>
      </c>
      <c r="F470" s="105"/>
      <c r="G470" s="156"/>
    </row>
    <row r="471" spans="2:7" s="106" customFormat="1" x14ac:dyDescent="0.35">
      <c r="B471" s="104"/>
      <c r="C471" s="109"/>
      <c r="D471" s="219" t="s">
        <v>309</v>
      </c>
      <c r="E471" s="190"/>
      <c r="F471" s="105"/>
      <c r="G471" s="156"/>
    </row>
    <row r="472" spans="2:7" s="106" customFormat="1" x14ac:dyDescent="0.35">
      <c r="B472" s="104"/>
      <c r="C472" s="109"/>
      <c r="D472" s="109"/>
      <c r="E472" s="190" t="s">
        <v>256</v>
      </c>
      <c r="F472" s="105"/>
      <c r="G472" s="156"/>
    </row>
    <row r="473" spans="2:7" s="106" customFormat="1" x14ac:dyDescent="0.35">
      <c r="B473" s="104"/>
      <c r="C473" s="109"/>
      <c r="D473" s="218" t="s">
        <v>18</v>
      </c>
      <c r="E473" s="116" t="s">
        <v>310</v>
      </c>
      <c r="F473" s="105"/>
      <c r="G473" s="156"/>
    </row>
    <row r="474" spans="2:7" s="106" customFormat="1" x14ac:dyDescent="0.35">
      <c r="B474" s="104"/>
      <c r="C474" s="109"/>
      <c r="D474" s="109"/>
      <c r="E474" s="116"/>
      <c r="F474" s="105"/>
      <c r="G474" s="156"/>
    </row>
    <row r="475" spans="2:7" x14ac:dyDescent="0.35">
      <c r="B475" s="50"/>
      <c r="C475" s="211" t="s">
        <v>124</v>
      </c>
      <c r="D475" s="211"/>
      <c r="E475" s="212"/>
      <c r="F475" s="37">
        <v>1</v>
      </c>
      <c r="G475" s="155" t="s">
        <v>30</v>
      </c>
    </row>
    <row r="476" spans="2:7" x14ac:dyDescent="0.35">
      <c r="B476" s="50"/>
      <c r="C476" s="123"/>
      <c r="D476" s="191"/>
      <c r="E476" s="190" t="s">
        <v>256</v>
      </c>
      <c r="F476" s="37"/>
      <c r="G476" s="155"/>
    </row>
    <row r="477" spans="2:7" s="106" customFormat="1" x14ac:dyDescent="0.35">
      <c r="B477" s="104"/>
      <c r="C477" s="109"/>
      <c r="D477" s="218" t="s">
        <v>18</v>
      </c>
      <c r="E477" s="116" t="s">
        <v>311</v>
      </c>
      <c r="F477" s="105"/>
      <c r="G477" s="156"/>
    </row>
    <row r="478" spans="2:7" s="106" customFormat="1" x14ac:dyDescent="0.35">
      <c r="B478" s="104"/>
      <c r="C478" s="109"/>
      <c r="D478" s="218" t="s">
        <v>18</v>
      </c>
      <c r="E478" s="116" t="s">
        <v>312</v>
      </c>
      <c r="F478" s="105"/>
      <c r="G478" s="156"/>
    </row>
    <row r="479" spans="2:7" s="106" customFormat="1" x14ac:dyDescent="0.35">
      <c r="B479" s="104"/>
      <c r="C479" s="109"/>
      <c r="D479" s="218" t="s">
        <v>18</v>
      </c>
      <c r="E479" s="116" t="s">
        <v>313</v>
      </c>
      <c r="F479" s="105"/>
      <c r="G479" s="156"/>
    </row>
    <row r="480" spans="2:7" x14ac:dyDescent="0.35">
      <c r="B480" s="50"/>
      <c r="C480" s="40"/>
      <c r="D480" s="216"/>
      <c r="E480" s="8"/>
      <c r="F480" s="93"/>
      <c r="G480" s="158"/>
    </row>
    <row r="481" spans="2:7" x14ac:dyDescent="0.35">
      <c r="B481" s="48">
        <v>24</v>
      </c>
      <c r="C481" s="40" t="s">
        <v>117</v>
      </c>
      <c r="D481" s="216"/>
      <c r="E481" s="8"/>
      <c r="F481" s="93"/>
      <c r="G481" s="158"/>
    </row>
    <row r="482" spans="2:7" x14ac:dyDescent="0.35">
      <c r="B482" s="50"/>
      <c r="C482" s="40"/>
      <c r="D482" s="348" t="s">
        <v>314</v>
      </c>
      <c r="E482" s="327"/>
      <c r="F482" s="37">
        <v>1</v>
      </c>
      <c r="G482" s="155" t="s">
        <v>30</v>
      </c>
    </row>
    <row r="483" spans="2:7" x14ac:dyDescent="0.35">
      <c r="B483" s="50"/>
      <c r="C483" s="40"/>
      <c r="D483" s="219"/>
      <c r="E483" s="116" t="s">
        <v>315</v>
      </c>
      <c r="F483" s="37"/>
      <c r="G483" s="149"/>
    </row>
    <row r="484" spans="2:7" s="106" customFormat="1" x14ac:dyDescent="0.35">
      <c r="B484" s="104"/>
      <c r="C484" s="114"/>
      <c r="D484" s="109"/>
      <c r="E484" s="116" t="s">
        <v>316</v>
      </c>
      <c r="F484" s="105"/>
      <c r="G484" s="184"/>
    </row>
    <row r="485" spans="2:7" s="106" customFormat="1" x14ac:dyDescent="0.35">
      <c r="B485" s="104"/>
      <c r="C485" s="114"/>
      <c r="D485" s="109"/>
      <c r="E485" s="116" t="s">
        <v>317</v>
      </c>
      <c r="F485" s="105"/>
      <c r="G485" s="184"/>
    </row>
    <row r="486" spans="2:7" s="106" customFormat="1" x14ac:dyDescent="0.35">
      <c r="B486" s="104"/>
      <c r="C486" s="114"/>
      <c r="D486" s="109"/>
      <c r="E486" s="116" t="s">
        <v>318</v>
      </c>
      <c r="F486" s="105"/>
      <c r="G486" s="184"/>
    </row>
    <row r="487" spans="2:7" s="106" customFormat="1" x14ac:dyDescent="0.35">
      <c r="B487" s="104"/>
      <c r="C487" s="114"/>
      <c r="D487" s="109"/>
      <c r="E487" s="116" t="s">
        <v>319</v>
      </c>
      <c r="F487" s="105"/>
      <c r="G487" s="184"/>
    </row>
    <row r="488" spans="2:7" s="106" customFormat="1" x14ac:dyDescent="0.35">
      <c r="B488" s="104"/>
      <c r="C488" s="114"/>
      <c r="D488" s="109"/>
      <c r="E488" s="116" t="s">
        <v>19</v>
      </c>
      <c r="F488" s="105"/>
      <c r="G488" s="184"/>
    </row>
    <row r="489" spans="2:7" s="106" customFormat="1" x14ac:dyDescent="0.35">
      <c r="B489" s="104"/>
      <c r="C489" s="114"/>
      <c r="D489" s="109"/>
      <c r="E489" s="116" t="s">
        <v>403</v>
      </c>
      <c r="F489" s="105"/>
      <c r="G489" s="184"/>
    </row>
    <row r="490" spans="2:7" s="106" customFormat="1" x14ac:dyDescent="0.35">
      <c r="B490" s="104"/>
      <c r="C490" s="114"/>
      <c r="D490" s="109"/>
      <c r="E490" s="116"/>
      <c r="F490" s="105"/>
      <c r="G490" s="184"/>
    </row>
    <row r="491" spans="2:7" x14ac:dyDescent="0.35">
      <c r="B491" s="50"/>
      <c r="C491" s="40"/>
      <c r="D491" s="348" t="s">
        <v>320</v>
      </c>
      <c r="E491" s="327"/>
      <c r="F491" s="37">
        <v>6</v>
      </c>
      <c r="G491" s="149" t="s">
        <v>30</v>
      </c>
    </row>
    <row r="492" spans="2:7" x14ac:dyDescent="0.35">
      <c r="B492" s="50"/>
      <c r="C492" s="40"/>
      <c r="D492" s="216"/>
      <c r="E492" s="116" t="s">
        <v>315</v>
      </c>
      <c r="F492" s="8"/>
      <c r="G492" s="158"/>
    </row>
    <row r="493" spans="2:7" x14ac:dyDescent="0.35">
      <c r="B493" s="50"/>
      <c r="C493" s="40"/>
      <c r="D493" s="216"/>
      <c r="E493" s="116" t="s">
        <v>316</v>
      </c>
      <c r="F493" s="8"/>
      <c r="G493" s="158"/>
    </row>
    <row r="494" spans="2:7" x14ac:dyDescent="0.35">
      <c r="B494" s="50"/>
      <c r="C494" s="40"/>
      <c r="D494" s="216"/>
      <c r="E494" s="116" t="s">
        <v>317</v>
      </c>
      <c r="F494" s="8"/>
      <c r="G494" s="158"/>
    </row>
    <row r="495" spans="2:7" x14ac:dyDescent="0.35">
      <c r="B495" s="50"/>
      <c r="C495" s="40"/>
      <c r="D495" s="216"/>
      <c r="E495" s="116" t="s">
        <v>318</v>
      </c>
      <c r="F495" s="8"/>
      <c r="G495" s="158"/>
    </row>
    <row r="496" spans="2:7" x14ac:dyDescent="0.35">
      <c r="B496" s="50"/>
      <c r="C496" s="40"/>
      <c r="D496" s="216"/>
      <c r="E496" s="116" t="s">
        <v>319</v>
      </c>
      <c r="F496" s="8"/>
      <c r="G496" s="158"/>
    </row>
    <row r="497" spans="2:7" x14ac:dyDescent="0.35">
      <c r="B497" s="50"/>
      <c r="C497" s="40"/>
      <c r="D497" s="216"/>
      <c r="E497" s="116" t="s">
        <v>19</v>
      </c>
      <c r="F497" s="8"/>
      <c r="G497" s="158"/>
    </row>
    <row r="498" spans="2:7" x14ac:dyDescent="0.35">
      <c r="B498" s="50"/>
      <c r="C498" s="40"/>
      <c r="D498" s="216"/>
      <c r="E498" s="116" t="s">
        <v>403</v>
      </c>
      <c r="F498" s="8"/>
      <c r="G498" s="158"/>
    </row>
    <row r="499" spans="2:7" x14ac:dyDescent="0.35">
      <c r="B499" s="50"/>
      <c r="C499" s="40"/>
      <c r="D499" s="216"/>
      <c r="E499" s="8"/>
      <c r="F499" s="8"/>
      <c r="G499" s="158"/>
    </row>
    <row r="500" spans="2:7" x14ac:dyDescent="0.35">
      <c r="B500" s="50"/>
      <c r="C500" s="40"/>
      <c r="D500" s="348" t="s">
        <v>321</v>
      </c>
      <c r="E500" s="327"/>
      <c r="F500" s="89">
        <v>1</v>
      </c>
      <c r="G500" s="155" t="s">
        <v>30</v>
      </c>
    </row>
    <row r="501" spans="2:7" x14ac:dyDescent="0.35">
      <c r="B501" s="50"/>
      <c r="C501" s="40"/>
      <c r="D501" s="220" t="s">
        <v>18</v>
      </c>
      <c r="E501" s="190" t="s">
        <v>322</v>
      </c>
      <c r="F501" s="89"/>
      <c r="G501" s="155"/>
    </row>
    <row r="502" spans="2:7" s="106" customFormat="1" x14ac:dyDescent="0.35">
      <c r="B502" s="104"/>
      <c r="C502" s="114"/>
      <c r="D502" s="109"/>
      <c r="E502" s="116" t="s">
        <v>323</v>
      </c>
      <c r="F502" s="115"/>
      <c r="G502" s="156"/>
    </row>
    <row r="503" spans="2:7" s="106" customFormat="1" x14ac:dyDescent="0.35">
      <c r="B503" s="104"/>
      <c r="C503" s="114"/>
      <c r="D503" s="109"/>
      <c r="E503" s="116" t="s">
        <v>324</v>
      </c>
      <c r="F503" s="115"/>
      <c r="G503" s="156"/>
    </row>
    <row r="504" spans="2:7" s="106" customFormat="1" x14ac:dyDescent="0.35">
      <c r="B504" s="104"/>
      <c r="C504" s="114"/>
      <c r="D504" s="109"/>
      <c r="E504" s="116" t="s">
        <v>325</v>
      </c>
      <c r="F504" s="115"/>
      <c r="G504" s="156"/>
    </row>
    <row r="505" spans="2:7" s="106" customFormat="1" x14ac:dyDescent="0.35">
      <c r="B505" s="104"/>
      <c r="C505" s="114"/>
      <c r="D505" s="109"/>
      <c r="E505" s="116" t="s">
        <v>326</v>
      </c>
      <c r="F505" s="115"/>
      <c r="G505" s="156"/>
    </row>
    <row r="506" spans="2:7" s="106" customFormat="1" x14ac:dyDescent="0.35">
      <c r="B506" s="104"/>
      <c r="C506" s="114"/>
      <c r="D506" s="109"/>
      <c r="E506" s="116" t="s">
        <v>327</v>
      </c>
      <c r="F506" s="115"/>
      <c r="G506" s="156"/>
    </row>
    <row r="507" spans="2:7" s="106" customFormat="1" x14ac:dyDescent="0.35">
      <c r="B507" s="104"/>
      <c r="C507" s="114"/>
      <c r="D507" s="109"/>
      <c r="E507" s="116" t="s">
        <v>328</v>
      </c>
      <c r="F507" s="115"/>
      <c r="G507" s="156"/>
    </row>
    <row r="508" spans="2:7" s="106" customFormat="1" x14ac:dyDescent="0.35">
      <c r="B508" s="104"/>
      <c r="C508" s="114"/>
      <c r="D508" s="109"/>
      <c r="E508" s="116" t="s">
        <v>329</v>
      </c>
      <c r="F508" s="115"/>
      <c r="G508" s="156"/>
    </row>
    <row r="509" spans="2:7" s="106" customFormat="1" x14ac:dyDescent="0.35">
      <c r="B509" s="104"/>
      <c r="C509" s="114"/>
      <c r="D509" s="109"/>
      <c r="E509" s="116" t="s">
        <v>330</v>
      </c>
      <c r="F509" s="115"/>
      <c r="G509" s="156"/>
    </row>
    <row r="510" spans="2:7" s="106" customFormat="1" x14ac:dyDescent="0.35">
      <c r="B510" s="104"/>
      <c r="C510" s="114"/>
      <c r="D510" s="109"/>
      <c r="E510" s="116" t="s">
        <v>331</v>
      </c>
      <c r="F510" s="115"/>
      <c r="G510" s="156"/>
    </row>
    <row r="511" spans="2:7" s="106" customFormat="1" x14ac:dyDescent="0.35">
      <c r="B511" s="104"/>
      <c r="C511" s="114"/>
      <c r="D511" s="109"/>
      <c r="E511" s="116" t="s">
        <v>332</v>
      </c>
      <c r="F511" s="115"/>
      <c r="G511" s="156"/>
    </row>
    <row r="512" spans="2:7" s="106" customFormat="1" x14ac:dyDescent="0.35">
      <c r="B512" s="104"/>
      <c r="C512" s="114"/>
      <c r="D512" s="220" t="s">
        <v>18</v>
      </c>
      <c r="E512" s="190" t="s">
        <v>333</v>
      </c>
      <c r="F512" s="115"/>
      <c r="G512" s="156"/>
    </row>
    <row r="513" spans="2:7" s="106" customFormat="1" x14ac:dyDescent="0.35">
      <c r="B513" s="104"/>
      <c r="C513" s="114"/>
      <c r="D513" s="109"/>
      <c r="E513" s="116" t="s">
        <v>334</v>
      </c>
      <c r="F513" s="115"/>
      <c r="G513" s="156"/>
    </row>
    <row r="514" spans="2:7" s="106" customFormat="1" x14ac:dyDescent="0.35">
      <c r="B514" s="104"/>
      <c r="C514" s="114"/>
      <c r="D514" s="109"/>
      <c r="E514" s="116" t="s">
        <v>335</v>
      </c>
      <c r="F514" s="115"/>
      <c r="G514" s="156"/>
    </row>
    <row r="515" spans="2:7" s="106" customFormat="1" x14ac:dyDescent="0.35">
      <c r="B515" s="104"/>
      <c r="C515" s="114"/>
      <c r="D515" s="109"/>
      <c r="E515" s="116" t="s">
        <v>336</v>
      </c>
      <c r="F515" s="115"/>
      <c r="G515" s="156"/>
    </row>
    <row r="516" spans="2:7" x14ac:dyDescent="0.35">
      <c r="B516" s="50"/>
      <c r="C516" s="40"/>
      <c r="D516" s="219"/>
      <c r="E516" s="190"/>
      <c r="F516" s="89"/>
      <c r="G516" s="155"/>
    </row>
    <row r="517" spans="2:7" x14ac:dyDescent="0.35">
      <c r="B517" s="50"/>
      <c r="C517" s="40"/>
      <c r="D517" s="348" t="s">
        <v>337</v>
      </c>
      <c r="E517" s="327"/>
      <c r="F517" s="37">
        <v>1</v>
      </c>
      <c r="G517" s="155" t="s">
        <v>30</v>
      </c>
    </row>
    <row r="518" spans="2:7" s="102" customFormat="1" x14ac:dyDescent="0.35">
      <c r="B518" s="48"/>
      <c r="C518" s="40"/>
      <c r="D518" s="219"/>
      <c r="E518" s="116" t="s">
        <v>338</v>
      </c>
      <c r="F518" s="107"/>
      <c r="G518" s="159"/>
    </row>
    <row r="519" spans="2:7" s="102" customFormat="1" x14ac:dyDescent="0.35">
      <c r="B519" s="48"/>
      <c r="C519" s="40"/>
      <c r="D519" s="219"/>
      <c r="E519" s="116" t="s">
        <v>339</v>
      </c>
      <c r="F519" s="107"/>
      <c r="G519" s="159"/>
    </row>
    <row r="520" spans="2:7" s="102" customFormat="1" x14ac:dyDescent="0.35">
      <c r="B520" s="48"/>
      <c r="C520" s="40"/>
      <c r="D520" s="219"/>
      <c r="E520" s="116" t="s">
        <v>340</v>
      </c>
      <c r="F520" s="107"/>
      <c r="G520" s="159"/>
    </row>
    <row r="521" spans="2:7" s="102" customFormat="1" x14ac:dyDescent="0.35">
      <c r="B521" s="48"/>
      <c r="C521" s="40"/>
      <c r="D521" s="219"/>
      <c r="E521" s="116" t="s">
        <v>341</v>
      </c>
      <c r="F521" s="107"/>
      <c r="G521" s="159"/>
    </row>
    <row r="522" spans="2:7" s="102" customFormat="1" x14ac:dyDescent="0.35">
      <c r="B522" s="48"/>
      <c r="C522" s="40"/>
      <c r="D522" s="219"/>
      <c r="E522" s="190"/>
      <c r="F522" s="107"/>
      <c r="G522" s="159"/>
    </row>
    <row r="523" spans="2:7" x14ac:dyDescent="0.35">
      <c r="B523" s="50"/>
      <c r="C523" s="40"/>
      <c r="D523" s="348" t="s">
        <v>342</v>
      </c>
      <c r="E523" s="327"/>
      <c r="F523" s="37">
        <v>6</v>
      </c>
      <c r="G523" s="155" t="s">
        <v>113</v>
      </c>
    </row>
    <row r="524" spans="2:7" x14ac:dyDescent="0.35">
      <c r="B524" s="50"/>
      <c r="C524" s="40"/>
      <c r="D524" s="219"/>
      <c r="E524" s="116" t="s">
        <v>343</v>
      </c>
      <c r="F524" s="37"/>
      <c r="G524" s="155"/>
    </row>
    <row r="525" spans="2:7" x14ac:dyDescent="0.35">
      <c r="B525" s="50"/>
      <c r="C525" s="40"/>
      <c r="D525" s="219"/>
      <c r="E525" s="190"/>
      <c r="F525" s="37"/>
      <c r="G525" s="155"/>
    </row>
    <row r="526" spans="2:7" x14ac:dyDescent="0.35">
      <c r="B526" s="50"/>
      <c r="C526" s="40"/>
      <c r="D526" s="348" t="s">
        <v>344</v>
      </c>
      <c r="E526" s="327"/>
      <c r="F526" s="37">
        <v>1</v>
      </c>
      <c r="G526" s="155" t="s">
        <v>30</v>
      </c>
    </row>
    <row r="527" spans="2:7" x14ac:dyDescent="0.35">
      <c r="B527" s="50"/>
      <c r="C527" s="40"/>
      <c r="D527" s="219"/>
      <c r="E527" s="116" t="s">
        <v>345</v>
      </c>
      <c r="F527" s="37"/>
      <c r="G527" s="155"/>
    </row>
    <row r="528" spans="2:7" x14ac:dyDescent="0.35">
      <c r="B528" s="50"/>
      <c r="C528" s="40"/>
      <c r="D528" s="219"/>
      <c r="E528" s="116" t="s">
        <v>346</v>
      </c>
      <c r="F528" s="37"/>
      <c r="G528" s="155"/>
    </row>
    <row r="529" spans="2:7" x14ac:dyDescent="0.35">
      <c r="B529" s="50"/>
      <c r="C529" s="40"/>
      <c r="D529" s="219"/>
      <c r="E529" s="116" t="s">
        <v>347</v>
      </c>
      <c r="F529" s="37"/>
      <c r="G529" s="155"/>
    </row>
    <row r="530" spans="2:7" x14ac:dyDescent="0.35">
      <c r="B530" s="50"/>
      <c r="C530" s="40"/>
      <c r="D530" s="219"/>
      <c r="E530" s="190"/>
      <c r="F530" s="37"/>
      <c r="G530" s="155"/>
    </row>
    <row r="531" spans="2:7" x14ac:dyDescent="0.35">
      <c r="B531" s="50"/>
      <c r="C531" s="40"/>
      <c r="D531" s="348" t="s">
        <v>348</v>
      </c>
      <c r="E531" s="327"/>
      <c r="F531" s="37">
        <v>7</v>
      </c>
      <c r="G531" s="155" t="s">
        <v>30</v>
      </c>
    </row>
    <row r="532" spans="2:7" x14ac:dyDescent="0.35">
      <c r="B532" s="50"/>
      <c r="C532" s="40"/>
      <c r="D532" s="109"/>
      <c r="E532" s="116" t="s">
        <v>349</v>
      </c>
      <c r="F532" s="37"/>
      <c r="G532" s="155"/>
    </row>
    <row r="533" spans="2:7" x14ac:dyDescent="0.35">
      <c r="B533" s="50"/>
      <c r="C533" s="40"/>
      <c r="D533" s="109"/>
      <c r="E533" s="116" t="s">
        <v>350</v>
      </c>
      <c r="F533" s="37"/>
      <c r="G533" s="155"/>
    </row>
    <row r="534" spans="2:7" x14ac:dyDescent="0.35">
      <c r="B534" s="50"/>
      <c r="C534" s="40"/>
      <c r="D534" s="216"/>
      <c r="E534" s="8"/>
      <c r="F534" s="37"/>
      <c r="G534" s="155"/>
    </row>
    <row r="535" spans="2:7" x14ac:dyDescent="0.35">
      <c r="B535" s="48">
        <v>25</v>
      </c>
      <c r="C535" s="213" t="s">
        <v>118</v>
      </c>
      <c r="D535" s="213"/>
      <c r="E535" s="221"/>
      <c r="F535" s="37"/>
      <c r="G535" s="155"/>
    </row>
    <row r="536" spans="2:7" x14ac:dyDescent="0.35">
      <c r="B536" s="50"/>
      <c r="C536" s="40"/>
      <c r="D536" s="348" t="s">
        <v>351</v>
      </c>
      <c r="E536" s="327"/>
      <c r="F536" s="37">
        <v>1</v>
      </c>
      <c r="G536" s="155" t="s">
        <v>31</v>
      </c>
    </row>
    <row r="537" spans="2:7" x14ac:dyDescent="0.35">
      <c r="B537" s="50"/>
      <c r="C537" s="40"/>
      <c r="D537" s="216"/>
      <c r="E537" s="8" t="s">
        <v>352</v>
      </c>
      <c r="F537" s="37"/>
      <c r="G537" s="155"/>
    </row>
    <row r="538" spans="2:7" x14ac:dyDescent="0.35">
      <c r="B538" s="50"/>
      <c r="C538" s="40"/>
      <c r="D538" s="216"/>
      <c r="E538" s="8" t="s">
        <v>353</v>
      </c>
      <c r="F538" s="37"/>
      <c r="G538" s="155"/>
    </row>
    <row r="539" spans="2:7" x14ac:dyDescent="0.35">
      <c r="B539" s="50"/>
      <c r="C539" s="40"/>
      <c r="D539" s="216"/>
      <c r="E539" s="8"/>
      <c r="F539" s="37"/>
      <c r="G539" s="155"/>
    </row>
    <row r="540" spans="2:7" x14ac:dyDescent="0.35">
      <c r="B540" s="50"/>
      <c r="C540" s="40"/>
      <c r="D540" s="348" t="s">
        <v>354</v>
      </c>
      <c r="E540" s="327"/>
      <c r="F540" s="37">
        <v>1</v>
      </c>
      <c r="G540" s="155" t="s">
        <v>31</v>
      </c>
    </row>
    <row r="541" spans="2:7" x14ac:dyDescent="0.35">
      <c r="B541" s="50"/>
      <c r="C541" s="40"/>
      <c r="D541" s="219"/>
      <c r="E541" s="116" t="s">
        <v>355</v>
      </c>
      <c r="F541" s="37"/>
      <c r="G541" s="155"/>
    </row>
    <row r="542" spans="2:7" x14ac:dyDescent="0.35">
      <c r="B542" s="50"/>
      <c r="C542" s="40"/>
      <c r="D542" s="219"/>
      <c r="E542" s="116" t="s">
        <v>356</v>
      </c>
      <c r="F542" s="37"/>
      <c r="G542" s="155"/>
    </row>
    <row r="543" spans="2:7" x14ac:dyDescent="0.35">
      <c r="B543" s="50"/>
      <c r="C543" s="40"/>
      <c r="D543" s="219"/>
      <c r="E543" s="116" t="s">
        <v>357</v>
      </c>
      <c r="F543" s="37"/>
      <c r="G543" s="155"/>
    </row>
    <row r="544" spans="2:7" x14ac:dyDescent="0.35">
      <c r="B544" s="50"/>
      <c r="C544" s="40"/>
      <c r="D544" s="219"/>
      <c r="E544" s="116" t="s">
        <v>358</v>
      </c>
      <c r="F544" s="37"/>
      <c r="G544" s="155"/>
    </row>
    <row r="545" spans="2:7" x14ac:dyDescent="0.35">
      <c r="B545" s="50"/>
      <c r="C545" s="40"/>
      <c r="D545" s="219"/>
      <c r="E545" s="116"/>
      <c r="F545" s="37"/>
      <c r="G545" s="155"/>
    </row>
    <row r="546" spans="2:7" x14ac:dyDescent="0.35">
      <c r="B546" s="50"/>
      <c r="C546" s="40"/>
      <c r="D546" s="348" t="s">
        <v>359</v>
      </c>
      <c r="E546" s="327"/>
      <c r="F546" s="37">
        <v>1</v>
      </c>
      <c r="G546" s="155" t="s">
        <v>31</v>
      </c>
    </row>
    <row r="547" spans="2:7" x14ac:dyDescent="0.35">
      <c r="B547" s="50"/>
      <c r="C547" s="40"/>
      <c r="D547" s="219"/>
      <c r="E547" s="116" t="s">
        <v>362</v>
      </c>
      <c r="F547" s="37"/>
      <c r="G547" s="155"/>
    </row>
    <row r="548" spans="2:7" x14ac:dyDescent="0.35">
      <c r="B548" s="50"/>
      <c r="C548" s="40"/>
      <c r="D548" s="219"/>
      <c r="E548" s="116" t="s">
        <v>360</v>
      </c>
      <c r="F548" s="37"/>
      <c r="G548" s="155"/>
    </row>
    <row r="549" spans="2:7" x14ac:dyDescent="0.35">
      <c r="B549" s="50"/>
      <c r="C549" s="40"/>
      <c r="D549" s="219"/>
      <c r="E549" s="116" t="s">
        <v>361</v>
      </c>
      <c r="F549" s="37"/>
      <c r="G549" s="155"/>
    </row>
    <row r="550" spans="2:7" x14ac:dyDescent="0.35">
      <c r="B550" s="50"/>
      <c r="C550" s="40"/>
      <c r="D550" s="216"/>
      <c r="E550" s="8"/>
      <c r="F550" s="37"/>
      <c r="G550" s="155"/>
    </row>
    <row r="551" spans="2:7" x14ac:dyDescent="0.35">
      <c r="B551" s="48">
        <v>26</v>
      </c>
      <c r="C551" s="40" t="s">
        <v>119</v>
      </c>
      <c r="D551" s="216"/>
      <c r="E551" s="8"/>
      <c r="F551" s="37"/>
      <c r="G551" s="155"/>
    </row>
    <row r="552" spans="2:7" x14ac:dyDescent="0.35">
      <c r="B552" s="50"/>
      <c r="C552" s="40"/>
      <c r="D552" s="348" t="s">
        <v>363</v>
      </c>
      <c r="E552" s="327"/>
      <c r="F552" s="37">
        <v>1</v>
      </c>
      <c r="G552" s="155" t="s">
        <v>125</v>
      </c>
    </row>
    <row r="553" spans="2:7" x14ac:dyDescent="0.35">
      <c r="B553" s="50"/>
      <c r="C553" s="40"/>
      <c r="D553" s="216"/>
      <c r="E553" s="8" t="s">
        <v>364</v>
      </c>
      <c r="F553" s="37"/>
      <c r="G553" s="155"/>
    </row>
    <row r="554" spans="2:7" x14ac:dyDescent="0.35">
      <c r="B554" s="50"/>
      <c r="C554" s="40"/>
      <c r="D554" s="216"/>
      <c r="E554" s="222" t="s">
        <v>365</v>
      </c>
      <c r="F554" s="37"/>
      <c r="G554" s="155"/>
    </row>
    <row r="555" spans="2:7" x14ac:dyDescent="0.35">
      <c r="B555" s="50"/>
      <c r="C555" s="40"/>
      <c r="D555" s="216"/>
      <c r="E555" s="8" t="s">
        <v>366</v>
      </c>
      <c r="F555" s="37"/>
      <c r="G555" s="155"/>
    </row>
    <row r="556" spans="2:7" x14ac:dyDescent="0.35">
      <c r="B556" s="50"/>
      <c r="C556" s="40"/>
      <c r="D556" s="216"/>
      <c r="E556" s="8" t="s">
        <v>367</v>
      </c>
      <c r="F556" s="37"/>
      <c r="G556" s="155"/>
    </row>
    <row r="557" spans="2:7" x14ac:dyDescent="0.35">
      <c r="B557" s="50"/>
      <c r="C557" s="40"/>
      <c r="D557" s="216"/>
      <c r="E557" s="8" t="s">
        <v>368</v>
      </c>
      <c r="F557" s="37"/>
      <c r="G557" s="155"/>
    </row>
    <row r="558" spans="2:7" x14ac:dyDescent="0.35">
      <c r="B558" s="50"/>
      <c r="C558" s="40"/>
      <c r="D558" s="216"/>
      <c r="E558" s="8" t="s">
        <v>369</v>
      </c>
      <c r="F558" s="37"/>
      <c r="G558" s="155"/>
    </row>
    <row r="559" spans="2:7" x14ac:dyDescent="0.35">
      <c r="B559" s="50"/>
      <c r="C559" s="40"/>
      <c r="D559" s="216"/>
      <c r="E559" s="8"/>
      <c r="F559" s="37"/>
      <c r="G559" s="155"/>
    </row>
    <row r="560" spans="2:7" x14ac:dyDescent="0.35">
      <c r="B560" s="50"/>
      <c r="C560" s="40"/>
      <c r="D560" s="348" t="s">
        <v>370</v>
      </c>
      <c r="E560" s="327"/>
      <c r="F560" s="37">
        <v>1</v>
      </c>
      <c r="G560" s="155" t="s">
        <v>30</v>
      </c>
    </row>
    <row r="561" spans="2:7" x14ac:dyDescent="0.35">
      <c r="B561" s="50"/>
      <c r="C561" s="40"/>
      <c r="D561" s="216"/>
      <c r="E561" s="222" t="s">
        <v>365</v>
      </c>
      <c r="F561" s="37"/>
      <c r="G561" s="155"/>
    </row>
    <row r="562" spans="2:7" x14ac:dyDescent="0.35">
      <c r="B562" s="50"/>
      <c r="C562" s="40"/>
      <c r="D562" s="216"/>
      <c r="E562" s="223" t="s">
        <v>366</v>
      </c>
      <c r="F562" s="37"/>
      <c r="G562" s="155"/>
    </row>
    <row r="563" spans="2:7" x14ac:dyDescent="0.35">
      <c r="B563" s="50"/>
      <c r="C563" s="40"/>
      <c r="D563" s="216"/>
      <c r="E563" s="223" t="s">
        <v>367</v>
      </c>
      <c r="F563" s="37"/>
      <c r="G563" s="155"/>
    </row>
    <row r="564" spans="2:7" x14ac:dyDescent="0.35">
      <c r="B564" s="50"/>
      <c r="C564" s="40"/>
      <c r="D564" s="216"/>
      <c r="E564" s="8" t="s">
        <v>368</v>
      </c>
      <c r="F564" s="37"/>
      <c r="G564" s="155"/>
    </row>
    <row r="565" spans="2:7" x14ac:dyDescent="0.35">
      <c r="B565" s="50"/>
      <c r="C565" s="40"/>
      <c r="D565" s="216"/>
      <c r="E565" s="8" t="s">
        <v>369</v>
      </c>
      <c r="F565" s="37"/>
      <c r="G565" s="155"/>
    </row>
    <row r="566" spans="2:7" x14ac:dyDescent="0.35">
      <c r="B566" s="50"/>
      <c r="C566" s="40"/>
      <c r="D566" s="216"/>
      <c r="E566" s="8"/>
      <c r="F566" s="37"/>
      <c r="G566" s="155"/>
    </row>
    <row r="567" spans="2:7" x14ac:dyDescent="0.35">
      <c r="B567" s="50"/>
      <c r="C567" s="40"/>
      <c r="D567" s="348" t="s">
        <v>371</v>
      </c>
      <c r="E567" s="327"/>
      <c r="F567" s="37">
        <v>6</v>
      </c>
      <c r="G567" s="155" t="s">
        <v>113</v>
      </c>
    </row>
    <row r="568" spans="2:7" ht="43.5" x14ac:dyDescent="0.35">
      <c r="B568" s="50"/>
      <c r="C568" s="40"/>
      <c r="D568" s="226" t="s">
        <v>18</v>
      </c>
      <c r="E568" s="227" t="s">
        <v>372</v>
      </c>
      <c r="F568" s="37"/>
      <c r="G568" s="155"/>
    </row>
    <row r="569" spans="2:7" ht="29" x14ac:dyDescent="0.35">
      <c r="B569" s="50"/>
      <c r="C569" s="40"/>
      <c r="D569" s="226"/>
      <c r="E569" s="227" t="s">
        <v>373</v>
      </c>
      <c r="F569" s="37"/>
      <c r="G569" s="155"/>
    </row>
    <row r="570" spans="2:7" x14ac:dyDescent="0.35">
      <c r="B570" s="50"/>
      <c r="C570" s="40"/>
      <c r="D570" s="226" t="s">
        <v>18</v>
      </c>
      <c r="E570" s="227" t="s">
        <v>374</v>
      </c>
      <c r="F570" s="37"/>
      <c r="G570" s="155"/>
    </row>
    <row r="571" spans="2:7" x14ac:dyDescent="0.35">
      <c r="B571" s="50"/>
      <c r="C571" s="40"/>
      <c r="D571" s="228"/>
      <c r="E571" s="229"/>
      <c r="F571" s="37"/>
      <c r="G571" s="155"/>
    </row>
    <row r="572" spans="2:7" x14ac:dyDescent="0.35">
      <c r="B572" s="50"/>
      <c r="C572" s="40"/>
      <c r="D572" s="356" t="s">
        <v>389</v>
      </c>
      <c r="E572" s="357"/>
      <c r="F572" s="37">
        <v>1</v>
      </c>
      <c r="G572" s="155" t="s">
        <v>31</v>
      </c>
    </row>
    <row r="573" spans="2:7" ht="43.5" x14ac:dyDescent="0.35">
      <c r="B573" s="50"/>
      <c r="C573" s="40"/>
      <c r="D573" s="226" t="s">
        <v>18</v>
      </c>
      <c r="E573" s="227" t="s">
        <v>372</v>
      </c>
      <c r="F573" s="37"/>
      <c r="G573" s="155"/>
    </row>
    <row r="574" spans="2:7" ht="29" x14ac:dyDescent="0.35">
      <c r="B574" s="50"/>
      <c r="C574" s="40"/>
      <c r="D574" s="226"/>
      <c r="E574" s="227" t="s">
        <v>373</v>
      </c>
      <c r="F574" s="37"/>
      <c r="G574" s="155"/>
    </row>
    <row r="575" spans="2:7" x14ac:dyDescent="0.35">
      <c r="B575" s="50"/>
      <c r="C575" s="40"/>
      <c r="D575" s="226" t="s">
        <v>18</v>
      </c>
      <c r="E575" s="227" t="s">
        <v>374</v>
      </c>
      <c r="F575" s="37"/>
      <c r="G575" s="155"/>
    </row>
    <row r="576" spans="2:7" x14ac:dyDescent="0.35">
      <c r="B576" s="50"/>
      <c r="C576" s="40"/>
      <c r="D576" s="228"/>
      <c r="E576" s="229"/>
      <c r="F576" s="37"/>
      <c r="G576" s="155"/>
    </row>
    <row r="577" spans="2:7" x14ac:dyDescent="0.35">
      <c r="B577" s="50"/>
      <c r="C577" s="40"/>
      <c r="D577" s="356" t="s">
        <v>390</v>
      </c>
      <c r="E577" s="357"/>
      <c r="F577" s="37">
        <v>1</v>
      </c>
      <c r="G577" s="155" t="s">
        <v>113</v>
      </c>
    </row>
    <row r="578" spans="2:7" x14ac:dyDescent="0.35">
      <c r="B578" s="50"/>
      <c r="C578" s="40"/>
      <c r="D578" s="230"/>
      <c r="E578" s="231" t="s">
        <v>375</v>
      </c>
      <c r="F578" s="37"/>
      <c r="G578" s="155"/>
    </row>
    <row r="579" spans="2:7" s="106" customFormat="1" x14ac:dyDescent="0.35">
      <c r="B579" s="104"/>
      <c r="C579" s="114"/>
      <c r="D579" s="232"/>
      <c r="E579" s="233" t="s">
        <v>376</v>
      </c>
      <c r="F579" s="105"/>
      <c r="G579" s="156"/>
    </row>
    <row r="580" spans="2:7" s="106" customFormat="1" x14ac:dyDescent="0.35">
      <c r="B580" s="104"/>
      <c r="C580" s="114"/>
      <c r="D580" s="232"/>
      <c r="E580" s="233" t="s">
        <v>377</v>
      </c>
      <c r="F580" s="105"/>
      <c r="G580" s="156"/>
    </row>
    <row r="581" spans="2:7" s="106" customFormat="1" x14ac:dyDescent="0.35">
      <c r="B581" s="104"/>
      <c r="C581" s="114"/>
      <c r="D581" s="232"/>
      <c r="E581" s="233" t="s">
        <v>378</v>
      </c>
      <c r="F581" s="105"/>
      <c r="G581" s="156"/>
    </row>
    <row r="582" spans="2:7" s="106" customFormat="1" x14ac:dyDescent="0.35">
      <c r="B582" s="104"/>
      <c r="C582" s="114"/>
      <c r="D582" s="234"/>
      <c r="E582" s="235" t="s">
        <v>379</v>
      </c>
      <c r="F582" s="105"/>
      <c r="G582" s="156"/>
    </row>
    <row r="583" spans="2:7" x14ac:dyDescent="0.35">
      <c r="B583" s="336" t="s">
        <v>398</v>
      </c>
      <c r="C583" s="337"/>
      <c r="D583" s="337"/>
      <c r="E583" s="338"/>
      <c r="F583" s="164"/>
      <c r="G583" s="185"/>
    </row>
    <row r="584" spans="2:7" ht="15" thickBot="1" x14ac:dyDescent="0.4">
      <c r="B584" s="130" t="s">
        <v>135</v>
      </c>
      <c r="C584" s="131" t="s">
        <v>141</v>
      </c>
      <c r="D584" s="132"/>
      <c r="E584" s="133"/>
      <c r="F584" s="134"/>
      <c r="G584" s="153"/>
    </row>
    <row r="585" spans="2:7" x14ac:dyDescent="0.35">
      <c r="B585" s="120">
        <v>27</v>
      </c>
      <c r="C585" s="85" t="s">
        <v>144</v>
      </c>
      <c r="D585" s="53"/>
      <c r="E585" s="49"/>
      <c r="F585" s="90"/>
      <c r="G585" s="186"/>
    </row>
    <row r="586" spans="2:7" x14ac:dyDescent="0.35">
      <c r="B586" s="50"/>
      <c r="C586" s="85"/>
      <c r="D586" s="216" t="s">
        <v>18</v>
      </c>
      <c r="E586" s="8" t="s">
        <v>145</v>
      </c>
      <c r="F586" s="37">
        <v>1</v>
      </c>
      <c r="G586" s="155" t="s">
        <v>30</v>
      </c>
    </row>
    <row r="587" spans="2:7" x14ac:dyDescent="0.35">
      <c r="B587" s="50"/>
      <c r="C587" s="85"/>
      <c r="D587" s="216" t="s">
        <v>18</v>
      </c>
      <c r="E587" s="8" t="s">
        <v>111</v>
      </c>
      <c r="F587" s="37">
        <v>3</v>
      </c>
      <c r="G587" s="155" t="s">
        <v>31</v>
      </c>
    </row>
    <row r="588" spans="2:7" x14ac:dyDescent="0.35">
      <c r="B588" s="50"/>
      <c r="C588" s="85"/>
      <c r="D588" s="216" t="s">
        <v>18</v>
      </c>
      <c r="E588" s="8" t="s">
        <v>383</v>
      </c>
      <c r="F588" s="37">
        <v>1</v>
      </c>
      <c r="G588" s="155" t="s">
        <v>30</v>
      </c>
    </row>
    <row r="589" spans="2:7" x14ac:dyDescent="0.35">
      <c r="B589" s="50"/>
      <c r="C589" s="85"/>
      <c r="D589" s="216" t="s">
        <v>18</v>
      </c>
      <c r="E589" s="8" t="s">
        <v>380</v>
      </c>
      <c r="F589" s="37">
        <v>1</v>
      </c>
      <c r="G589" s="155" t="s">
        <v>30</v>
      </c>
    </row>
    <row r="590" spans="2:7" x14ac:dyDescent="0.35">
      <c r="B590" s="50"/>
      <c r="C590" s="85"/>
      <c r="D590" s="216" t="s">
        <v>18</v>
      </c>
      <c r="E590" s="8" t="s">
        <v>388</v>
      </c>
      <c r="F590" s="37">
        <v>1</v>
      </c>
      <c r="G590" s="155" t="s">
        <v>113</v>
      </c>
    </row>
    <row r="591" spans="2:7" x14ac:dyDescent="0.35">
      <c r="B591" s="50"/>
      <c r="C591" s="85"/>
      <c r="D591" s="216"/>
      <c r="E591" s="83" t="s">
        <v>112</v>
      </c>
      <c r="F591" s="37"/>
      <c r="G591" s="155"/>
    </row>
    <row r="592" spans="2:7" x14ac:dyDescent="0.35">
      <c r="B592" s="50"/>
      <c r="C592" s="85"/>
      <c r="D592" s="216"/>
      <c r="E592" s="83" t="s">
        <v>114</v>
      </c>
      <c r="F592" s="37"/>
      <c r="G592" s="155"/>
    </row>
    <row r="593" spans="2:7" x14ac:dyDescent="0.35">
      <c r="B593" s="50"/>
      <c r="C593" s="85"/>
      <c r="D593" s="216"/>
      <c r="E593" s="83" t="s">
        <v>386</v>
      </c>
      <c r="F593" s="37"/>
      <c r="G593" s="155"/>
    </row>
    <row r="594" spans="2:7" x14ac:dyDescent="0.35">
      <c r="B594" s="50"/>
      <c r="C594" s="85"/>
      <c r="D594" s="216"/>
      <c r="E594" s="83" t="s">
        <v>387</v>
      </c>
      <c r="F594" s="37"/>
      <c r="G594" s="155"/>
    </row>
    <row r="595" spans="2:7" x14ac:dyDescent="0.35">
      <c r="B595" s="50"/>
      <c r="C595" s="85"/>
      <c r="D595" s="216" t="s">
        <v>18</v>
      </c>
      <c r="E595" s="8" t="s">
        <v>52</v>
      </c>
      <c r="F595" s="37">
        <v>3</v>
      </c>
      <c r="G595" s="155" t="s">
        <v>31</v>
      </c>
    </row>
    <row r="596" spans="2:7" ht="15" thickBot="1" x14ac:dyDescent="0.4">
      <c r="B596" s="187"/>
      <c r="C596" s="188"/>
      <c r="D596" s="224" t="s">
        <v>18</v>
      </c>
      <c r="E596" s="225" t="s">
        <v>53</v>
      </c>
      <c r="F596" s="134">
        <v>4</v>
      </c>
      <c r="G596" s="153" t="s">
        <v>31</v>
      </c>
    </row>
  </sheetData>
  <mergeCells count="29">
    <mergeCell ref="D560:E560"/>
    <mergeCell ref="D567:E567"/>
    <mergeCell ref="D572:E572"/>
    <mergeCell ref="D577:E577"/>
    <mergeCell ref="B583:E583"/>
    <mergeCell ref="D552:E552"/>
    <mergeCell ref="D482:E482"/>
    <mergeCell ref="D491:E491"/>
    <mergeCell ref="D500:E500"/>
    <mergeCell ref="D517:E517"/>
    <mergeCell ref="D523:E523"/>
    <mergeCell ref="D526:E526"/>
    <mergeCell ref="D531:E531"/>
    <mergeCell ref="D536:E536"/>
    <mergeCell ref="D540:E540"/>
    <mergeCell ref="D546:E546"/>
    <mergeCell ref="D453:E453"/>
    <mergeCell ref="B1:G1"/>
    <mergeCell ref="B2:G2"/>
    <mergeCell ref="B3:G3"/>
    <mergeCell ref="B6:B7"/>
    <mergeCell ref="F6:G6"/>
    <mergeCell ref="C6:C7"/>
    <mergeCell ref="D6:E7"/>
    <mergeCell ref="B396:E396"/>
    <mergeCell ref="D432:E432"/>
    <mergeCell ref="D435:E435"/>
    <mergeCell ref="D440:E440"/>
    <mergeCell ref="D447:E447"/>
  </mergeCells>
  <printOptions horizontalCentered="1"/>
  <pageMargins left="0.70866141732283472" right="0.70866141732283472" top="0.74803149606299213" bottom="0.74803149606299213" header="0.31496062992125984" footer="0.31496062992125984"/>
  <pageSetup scale="85"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RAB ARI</vt:lpstr>
      <vt:lpstr>RAB HERI</vt:lpstr>
      <vt:lpstr>Daftar Rincian Barang</vt:lpstr>
      <vt:lpstr>BQ</vt:lpstr>
      <vt:lpstr>BQ!Print_Area</vt:lpstr>
      <vt:lpstr>'RAB ARI'!Print_Area</vt:lpstr>
      <vt:lpstr>'RAB ARI'!Print_Titles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2022-02-21T01:58:59Z</cp:lastPrinted>
  <dcterms:created xsi:type="dcterms:W3CDTF">2019-01-09T04:35:41Z</dcterms:created>
  <dcterms:modified xsi:type="dcterms:W3CDTF">2022-02-21T02:00:45Z</dcterms:modified>
</cp:coreProperties>
</file>